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NIEst GL" sheetId="1" r:id="rId1"/>
  </sheets>
  <definedNames>
    <definedName name="_xlnm.Print_Area" localSheetId="0">'NIEst GL'!$A$1:$I$45</definedName>
  </definedNames>
  <calcPr fullCalcOnLoad="1"/>
</workbook>
</file>

<file path=xl/sharedStrings.xml><?xml version="1.0" encoding="utf-8"?>
<sst xmlns="http://schemas.openxmlformats.org/spreadsheetml/2006/main" count="102" uniqueCount="70">
  <si>
    <t>Semestr</t>
  </si>
  <si>
    <t>Przedmiot</t>
  </si>
  <si>
    <t>Katedra</t>
  </si>
  <si>
    <t>w</t>
  </si>
  <si>
    <t>ogółem</t>
  </si>
  <si>
    <t>Liczba godzin</t>
  </si>
  <si>
    <t>Doświadczalnictwo leśne</t>
  </si>
  <si>
    <t>Fitosocjologia</t>
  </si>
  <si>
    <t>Razem sem 1</t>
  </si>
  <si>
    <t>Ochrona ekosystemów leśnych</t>
  </si>
  <si>
    <t>Produkcyjność drzewostanów z biometrią</t>
  </si>
  <si>
    <t>Seminarium</t>
  </si>
  <si>
    <t>Razem sem. 2</t>
  </si>
  <si>
    <t>Razem sem. 3</t>
  </si>
  <si>
    <t>Ogółem</t>
  </si>
  <si>
    <t>Forma</t>
  </si>
  <si>
    <t>zaliczenia</t>
  </si>
  <si>
    <t>ECTS</t>
  </si>
  <si>
    <t>Z</t>
  </si>
  <si>
    <t>E</t>
  </si>
  <si>
    <t xml:space="preserve">                 </t>
  </si>
  <si>
    <t>Geomatyka w leśnictwie</t>
  </si>
  <si>
    <t>ćw (K)</t>
  </si>
  <si>
    <t>ćw (T)</t>
  </si>
  <si>
    <t>Prawodawstwo w leśnictwie</t>
  </si>
  <si>
    <t>Projektowanie rekultywacji</t>
  </si>
  <si>
    <t>Zasoby leśne, ich użytkowanie i transport drewna</t>
  </si>
  <si>
    <t>Systemy eksploatacji maszyn</t>
  </si>
  <si>
    <t>Genetyka populacyjna i biochemiczna drzew leśnych</t>
  </si>
  <si>
    <t>Inżynieryjne zagosp. lasu</t>
  </si>
  <si>
    <t>Entomologia leśna - zagadnienia wybrane</t>
  </si>
  <si>
    <t>Fitopatologia leśna - zagadnienia wybrane</t>
  </si>
  <si>
    <r>
      <t>*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- w tym 10g Klimatologia (4g wykład, 6g ćwiczenia terenowe)</t>
    </r>
  </si>
  <si>
    <t>NIESTACJONARNE</t>
  </si>
  <si>
    <t>Przedmioty do wyboru</t>
  </si>
  <si>
    <t>Zoologia i ochrona zwierząt RWL 21.12.2012</t>
  </si>
  <si>
    <t xml:space="preserve">Gospodarka Leśna </t>
  </si>
  <si>
    <t>Wychowanie fizyczne</t>
  </si>
  <si>
    <t>Język obcy</t>
  </si>
  <si>
    <t>SJO</t>
  </si>
  <si>
    <t>ZBiPL</t>
  </si>
  <si>
    <t>ZOLEiKL</t>
  </si>
  <si>
    <t>ZBL</t>
  </si>
  <si>
    <t>ZFLMiFD</t>
  </si>
  <si>
    <t>ZIL</t>
  </si>
  <si>
    <t>ZULiD</t>
  </si>
  <si>
    <t>ZELiR</t>
  </si>
  <si>
    <t>ZGNiSzL</t>
  </si>
  <si>
    <t>ZSHL</t>
  </si>
  <si>
    <t>ZMPL</t>
  </si>
  <si>
    <t>ZULGiEL</t>
  </si>
  <si>
    <t>ZGL/ZOLEiKL</t>
  </si>
  <si>
    <t>ZULGiEl</t>
  </si>
  <si>
    <t>SWF</t>
  </si>
  <si>
    <t>Przedmioty humanistyczne**</t>
  </si>
  <si>
    <t xml:space="preserve">** w tym obilgatoryjny przedmiot : Kultura, sztuka i tradycja regionu  w wymiarze 9 godzin (1 ECTS) </t>
  </si>
  <si>
    <t xml:space="preserve">   i do wyboru przedmiot :Bezpieczeństwo narodowe w wymiarze 9 godzin (1 ECTS)</t>
  </si>
  <si>
    <t>* Hodowla lasu - zagadnienia wybrane</t>
  </si>
  <si>
    <t>* Urządzanie ekosystemów leśnych</t>
  </si>
  <si>
    <r>
      <t>*Siedliskoznawstwo stosowane *</t>
    </r>
    <r>
      <rPr>
        <vertAlign val="superscript"/>
        <sz val="10"/>
        <rFont val="Arial"/>
        <family val="2"/>
      </rPr>
      <t>1</t>
    </r>
  </si>
  <si>
    <t>*Seminarium dyplomowe i praca magisterska</t>
  </si>
  <si>
    <t>* Zarządzanie w leśnictwie</t>
  </si>
  <si>
    <t>* Egzamin dyplomowy magisterski</t>
  </si>
  <si>
    <t>aktualizacja  na RW 18.01.2017</t>
  </si>
  <si>
    <t>Zmiany wprowadzone od semestru 2 zimowego 16/17 i semestru 3 letniego 16/17 obowiązują studentów od naboru 2015/2016</t>
  </si>
  <si>
    <t>Zmiany wprowadzone od semestru 2 zimowego 16/17 i semestru 3 letniego 16/17obowiązują studentów od naboru 2015/2016</t>
  </si>
  <si>
    <t>RWL 18.01.2017</t>
  </si>
  <si>
    <t>*RWL 21.09.2016</t>
  </si>
  <si>
    <t xml:space="preserve">obow. od roku akadem. 2015-2016 NABÓR 2016 </t>
  </si>
  <si>
    <t>(od semestru 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</si>
</sst>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7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1" fontId="0" fillId="33" borderId="13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/>
    </xf>
    <xf numFmtId="1" fontId="0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8" xfId="0" applyFill="1" applyBorder="1" applyAlignment="1">
      <alignment/>
    </xf>
    <xf numFmtId="1" fontId="0" fillId="35" borderId="18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6" xfId="0" applyFont="1" applyFill="1" applyBorder="1" applyAlignment="1">
      <alignment/>
    </xf>
    <xf numFmtId="1" fontId="0" fillId="35" borderId="16" xfId="0" applyNumberFormat="1" applyFon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wrapText="1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1" fontId="0" fillId="36" borderId="18" xfId="0" applyNumberFormat="1" applyFont="1" applyFill="1" applyBorder="1" applyAlignment="1">
      <alignment horizontal="center"/>
    </xf>
    <xf numFmtId="1" fontId="0" fillId="36" borderId="18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1" fillId="0" borderId="0" xfId="0" applyFont="1" applyAlignment="1">
      <alignment/>
    </xf>
    <xf numFmtId="0" fontId="1" fillId="36" borderId="0" xfId="0" applyFont="1" applyFill="1" applyAlignment="1">
      <alignment wrapText="1"/>
    </xf>
    <xf numFmtId="0" fontId="1" fillId="35" borderId="0" xfId="0" applyFont="1" applyFill="1" applyAlignment="1">
      <alignment wrapText="1"/>
    </xf>
    <xf numFmtId="0" fontId="0" fillId="35" borderId="17" xfId="0" applyFont="1" applyFill="1" applyBorder="1" applyAlignment="1">
      <alignment wrapText="1"/>
    </xf>
    <xf numFmtId="0" fontId="5" fillId="37" borderId="0" xfId="0" applyFont="1" applyFill="1" applyAlignment="1">
      <alignment wrapText="1"/>
    </xf>
    <xf numFmtId="0" fontId="5" fillId="37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37" borderId="0" xfId="0" applyFont="1" applyFill="1" applyBorder="1" applyAlignment="1">
      <alignment wrapText="1"/>
    </xf>
    <xf numFmtId="0" fontId="5" fillId="37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6">
      <selection activeCell="O27" sqref="O27"/>
    </sheetView>
  </sheetViews>
  <sheetFormatPr defaultColWidth="9.140625" defaultRowHeight="12.75"/>
  <cols>
    <col min="1" max="1" width="7.00390625" style="0" customWidth="1"/>
    <col min="2" max="2" width="41.7109375" style="0" customWidth="1"/>
    <col min="3" max="3" width="9.57421875" style="0" customWidth="1"/>
    <col min="4" max="6" width="5.7109375" style="0" customWidth="1"/>
    <col min="7" max="7" width="6.7109375" style="0" customWidth="1"/>
    <col min="8" max="8" width="10.421875" style="0" customWidth="1"/>
    <col min="9" max="9" width="5.57421875" style="0" customWidth="1"/>
  </cols>
  <sheetData>
    <row r="1" spans="1:4" ht="12.75">
      <c r="A1" s="42" t="s">
        <v>33</v>
      </c>
      <c r="D1" s="26"/>
    </row>
    <row r="2" spans="1:8" ht="12.75">
      <c r="A2" s="1" t="s">
        <v>36</v>
      </c>
      <c r="B2" s="1"/>
      <c r="C2" s="128" t="s">
        <v>68</v>
      </c>
      <c r="D2" s="129"/>
      <c r="E2" s="129"/>
      <c r="F2" s="129"/>
      <c r="G2" s="129"/>
      <c r="H2" s="129"/>
    </row>
    <row r="3" spans="1:8" ht="17.25" customHeight="1">
      <c r="A3" s="1"/>
      <c r="B3" s="1"/>
      <c r="C3" s="123" t="s">
        <v>69</v>
      </c>
      <c r="D3" s="122"/>
      <c r="E3" s="122"/>
      <c r="F3" s="122"/>
      <c r="G3" s="122"/>
      <c r="H3" s="122"/>
    </row>
    <row r="4" spans="1:9" ht="12.75">
      <c r="A4" s="125" t="s">
        <v>63</v>
      </c>
      <c r="B4" s="125"/>
      <c r="C4" s="125"/>
      <c r="D4" s="125"/>
      <c r="E4" s="125"/>
      <c r="F4" s="125"/>
      <c r="G4" s="125"/>
      <c r="H4" s="125"/>
      <c r="I4" s="125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0" t="s">
        <v>0</v>
      </c>
      <c r="B6" s="20" t="s">
        <v>1</v>
      </c>
      <c r="C6" s="20" t="s">
        <v>2</v>
      </c>
      <c r="D6" s="126" t="s">
        <v>5</v>
      </c>
      <c r="E6" s="127"/>
      <c r="F6" s="127"/>
      <c r="G6" s="127"/>
      <c r="H6" s="22" t="s">
        <v>15</v>
      </c>
      <c r="I6" s="21" t="s">
        <v>17</v>
      </c>
    </row>
    <row r="7" spans="1:9" ht="12.75">
      <c r="A7" s="23"/>
      <c r="B7" s="23"/>
      <c r="C7" s="23"/>
      <c r="D7" s="23" t="s">
        <v>3</v>
      </c>
      <c r="E7" s="23" t="s">
        <v>22</v>
      </c>
      <c r="F7" s="23" t="s">
        <v>23</v>
      </c>
      <c r="G7" s="23" t="s">
        <v>4</v>
      </c>
      <c r="H7" s="24" t="s">
        <v>16</v>
      </c>
      <c r="I7" s="25"/>
    </row>
    <row r="8" spans="1:9" ht="4.5" customHeight="1">
      <c r="A8" s="3"/>
      <c r="B8" s="3"/>
      <c r="C8" s="3"/>
      <c r="D8" s="3"/>
      <c r="E8" s="3"/>
      <c r="F8" s="3"/>
      <c r="G8" s="3"/>
      <c r="H8" s="1"/>
      <c r="I8" s="3"/>
    </row>
    <row r="9" spans="1:9" s="84" customFormat="1" ht="12.75">
      <c r="A9" s="79">
        <v>1</v>
      </c>
      <c r="B9" s="85" t="s">
        <v>6</v>
      </c>
      <c r="C9" s="86" t="s">
        <v>40</v>
      </c>
      <c r="D9" s="69">
        <v>14</v>
      </c>
      <c r="E9" s="69">
        <v>16</v>
      </c>
      <c r="F9" s="69">
        <v>0</v>
      </c>
      <c r="G9" s="70">
        <f>SUM(D9:F9)</f>
        <v>30</v>
      </c>
      <c r="H9" s="87" t="s">
        <v>18</v>
      </c>
      <c r="I9" s="79">
        <v>2</v>
      </c>
    </row>
    <row r="10" spans="1:9" ht="12.75">
      <c r="A10" s="5"/>
      <c r="B10" s="11" t="s">
        <v>30</v>
      </c>
      <c r="C10" s="17" t="s">
        <v>41</v>
      </c>
      <c r="D10" s="44">
        <v>12</v>
      </c>
      <c r="E10" s="44">
        <v>6</v>
      </c>
      <c r="F10" s="44">
        <v>0</v>
      </c>
      <c r="G10" s="49">
        <f aca="true" t="shared" si="0" ref="G10:G20">SUM(D10:F10)</f>
        <v>18</v>
      </c>
      <c r="H10" s="18" t="s">
        <v>19</v>
      </c>
      <c r="I10" s="58">
        <v>2</v>
      </c>
    </row>
    <row r="11" spans="1:9" ht="12.75">
      <c r="A11" s="5"/>
      <c r="B11" s="11" t="s">
        <v>7</v>
      </c>
      <c r="C11" s="17" t="s">
        <v>42</v>
      </c>
      <c r="D11" s="44">
        <v>5</v>
      </c>
      <c r="E11" s="44">
        <v>4</v>
      </c>
      <c r="F11" s="44">
        <v>6</v>
      </c>
      <c r="G11" s="49">
        <f t="shared" si="0"/>
        <v>15</v>
      </c>
      <c r="H11" s="18" t="s">
        <v>18</v>
      </c>
      <c r="I11" s="12">
        <v>2</v>
      </c>
    </row>
    <row r="12" spans="1:9" ht="12.75">
      <c r="A12" s="5"/>
      <c r="B12" s="11" t="s">
        <v>31</v>
      </c>
      <c r="C12" s="17" t="s">
        <v>43</v>
      </c>
      <c r="D12" s="44">
        <v>6</v>
      </c>
      <c r="E12" s="44">
        <v>12</v>
      </c>
      <c r="F12" s="44">
        <v>0</v>
      </c>
      <c r="G12" s="49">
        <f t="shared" si="0"/>
        <v>18</v>
      </c>
      <c r="H12" s="18" t="s">
        <v>19</v>
      </c>
      <c r="I12" s="12">
        <v>3</v>
      </c>
    </row>
    <row r="13" spans="1:9" ht="12.75">
      <c r="A13" s="5"/>
      <c r="B13" s="11" t="s">
        <v>29</v>
      </c>
      <c r="C13" s="17" t="s">
        <v>44</v>
      </c>
      <c r="D13" s="44">
        <v>8</v>
      </c>
      <c r="E13" s="44">
        <v>12</v>
      </c>
      <c r="F13" s="44">
        <v>0</v>
      </c>
      <c r="G13" s="49">
        <f t="shared" si="0"/>
        <v>20</v>
      </c>
      <c r="H13" s="18" t="s">
        <v>19</v>
      </c>
      <c r="I13" s="12">
        <v>3</v>
      </c>
    </row>
    <row r="14" spans="1:9" ht="12.75">
      <c r="A14" s="5"/>
      <c r="B14" s="11" t="s">
        <v>9</v>
      </c>
      <c r="C14" s="16" t="s">
        <v>41</v>
      </c>
      <c r="D14" s="44">
        <v>7</v>
      </c>
      <c r="E14" s="44">
        <v>7</v>
      </c>
      <c r="F14" s="44">
        <v>6</v>
      </c>
      <c r="G14" s="49">
        <f t="shared" si="0"/>
        <v>20</v>
      </c>
      <c r="H14" s="18" t="s">
        <v>19</v>
      </c>
      <c r="I14" s="12">
        <v>3</v>
      </c>
    </row>
    <row r="15" spans="1:9" ht="12.75">
      <c r="A15" s="59"/>
      <c r="B15" s="60" t="s">
        <v>38</v>
      </c>
      <c r="C15" s="61" t="s">
        <v>39</v>
      </c>
      <c r="D15" s="62"/>
      <c r="E15" s="63">
        <v>21</v>
      </c>
      <c r="F15" s="62"/>
      <c r="G15" s="62"/>
      <c r="H15" s="64" t="s">
        <v>18</v>
      </c>
      <c r="I15" s="65">
        <v>2</v>
      </c>
    </row>
    <row r="16" spans="1:9" ht="12.75">
      <c r="A16" s="5"/>
      <c r="B16" s="54" t="s">
        <v>35</v>
      </c>
      <c r="C16" s="17" t="s">
        <v>42</v>
      </c>
      <c r="D16" s="44">
        <v>7</v>
      </c>
      <c r="E16" s="44">
        <v>7</v>
      </c>
      <c r="F16" s="44">
        <v>0</v>
      </c>
      <c r="G16" s="49">
        <f t="shared" si="0"/>
        <v>14</v>
      </c>
      <c r="H16" s="18" t="s">
        <v>18</v>
      </c>
      <c r="I16" s="12">
        <v>2</v>
      </c>
    </row>
    <row r="17" spans="1:9" ht="12.75">
      <c r="A17" s="5"/>
      <c r="B17" s="29" t="s">
        <v>10</v>
      </c>
      <c r="C17" s="32" t="s">
        <v>40</v>
      </c>
      <c r="D17" s="44">
        <v>8</v>
      </c>
      <c r="E17" s="44">
        <v>7</v>
      </c>
      <c r="F17" s="44">
        <v>6</v>
      </c>
      <c r="G17" s="49">
        <f t="shared" si="0"/>
        <v>21</v>
      </c>
      <c r="H17" s="33" t="s">
        <v>19</v>
      </c>
      <c r="I17" s="30">
        <v>3</v>
      </c>
    </row>
    <row r="18" spans="1:9" ht="12.75">
      <c r="A18" s="5"/>
      <c r="B18" s="35" t="s">
        <v>26</v>
      </c>
      <c r="C18" s="36" t="s">
        <v>45</v>
      </c>
      <c r="D18" s="44">
        <v>15</v>
      </c>
      <c r="E18" s="44">
        <v>15</v>
      </c>
      <c r="F18" s="44">
        <v>0</v>
      </c>
      <c r="G18" s="49">
        <f t="shared" si="0"/>
        <v>30</v>
      </c>
      <c r="H18" s="37" t="s">
        <v>19</v>
      </c>
      <c r="I18" s="27">
        <v>4</v>
      </c>
    </row>
    <row r="19" spans="1:9" ht="12.75">
      <c r="A19" s="5"/>
      <c r="B19" s="29" t="s">
        <v>25</v>
      </c>
      <c r="C19" s="32" t="s">
        <v>46</v>
      </c>
      <c r="D19" s="44">
        <v>8</v>
      </c>
      <c r="E19" s="44">
        <v>4</v>
      </c>
      <c r="F19" s="44">
        <v>6</v>
      </c>
      <c r="G19" s="49">
        <f t="shared" si="0"/>
        <v>18</v>
      </c>
      <c r="H19" s="33" t="s">
        <v>18</v>
      </c>
      <c r="I19" s="30">
        <v>3</v>
      </c>
    </row>
    <row r="20" spans="1:9" ht="12.75">
      <c r="A20" s="66"/>
      <c r="B20" s="67" t="s">
        <v>11</v>
      </c>
      <c r="C20" s="68"/>
      <c r="D20" s="69">
        <v>0</v>
      </c>
      <c r="E20" s="69">
        <v>15</v>
      </c>
      <c r="F20" s="69">
        <v>0</v>
      </c>
      <c r="G20" s="70">
        <f t="shared" si="0"/>
        <v>15</v>
      </c>
      <c r="H20" s="71" t="s">
        <v>18</v>
      </c>
      <c r="I20" s="72">
        <v>1</v>
      </c>
    </row>
    <row r="21" spans="1:9" ht="12.75">
      <c r="A21" s="4" t="s">
        <v>8</v>
      </c>
      <c r="B21" s="9"/>
      <c r="C21" s="8"/>
      <c r="D21" s="43">
        <f>+D33+D41</f>
        <v>72</v>
      </c>
      <c r="E21" s="8">
        <f>SUM(E9:E20)</f>
        <v>126</v>
      </c>
      <c r="F21" s="8">
        <f>SUM(F9:F20)</f>
        <v>24</v>
      </c>
      <c r="G21" s="8">
        <f>SUM(G9:G20)</f>
        <v>219</v>
      </c>
      <c r="H21" s="8"/>
      <c r="I21" s="73">
        <f>SUM(I9:I20)</f>
        <v>30</v>
      </c>
    </row>
    <row r="22" spans="1:9" ht="4.5" customHeight="1">
      <c r="A22" s="3"/>
      <c r="B22" s="3"/>
      <c r="C22" s="3"/>
      <c r="D22" s="45"/>
      <c r="E22" s="45"/>
      <c r="F22" s="45"/>
      <c r="G22" s="3"/>
      <c r="H22" s="53"/>
      <c r="I22" s="6"/>
    </row>
    <row r="23" spans="1:9" ht="25.5" customHeight="1">
      <c r="A23" s="6">
        <v>2</v>
      </c>
      <c r="B23" s="50" t="s">
        <v>28</v>
      </c>
      <c r="C23" s="51" t="s">
        <v>47</v>
      </c>
      <c r="D23" s="44">
        <v>10</v>
      </c>
      <c r="E23" s="44">
        <v>5</v>
      </c>
      <c r="F23" s="44">
        <v>6</v>
      </c>
      <c r="G23" s="49">
        <f aca="true" t="shared" si="1" ref="G23:G31">SUM(D23:F23)</f>
        <v>21</v>
      </c>
      <c r="H23" s="52" t="s">
        <v>19</v>
      </c>
      <c r="I23" s="12">
        <v>4</v>
      </c>
    </row>
    <row r="24" spans="1:9" ht="12.75">
      <c r="A24" s="106"/>
      <c r="B24" s="110" t="s">
        <v>57</v>
      </c>
      <c r="C24" s="101" t="s">
        <v>48</v>
      </c>
      <c r="D24" s="102">
        <v>9</v>
      </c>
      <c r="E24" s="102">
        <v>6</v>
      </c>
      <c r="F24" s="102">
        <v>18</v>
      </c>
      <c r="G24" s="103">
        <f t="shared" si="1"/>
        <v>33</v>
      </c>
      <c r="H24" s="105" t="s">
        <v>19</v>
      </c>
      <c r="I24" s="113">
        <v>6</v>
      </c>
    </row>
    <row r="25" spans="1:9" ht="12.75">
      <c r="A25" s="66"/>
      <c r="B25" s="74" t="s">
        <v>27</v>
      </c>
      <c r="C25" s="75" t="s">
        <v>49</v>
      </c>
      <c r="D25" s="76">
        <v>6</v>
      </c>
      <c r="E25" s="76">
        <v>9</v>
      </c>
      <c r="F25" s="76">
        <v>0</v>
      </c>
      <c r="G25" s="76">
        <f>SUM(D25:F25)</f>
        <v>15</v>
      </c>
      <c r="H25" s="77" t="s">
        <v>18</v>
      </c>
      <c r="I25" s="78">
        <v>2</v>
      </c>
    </row>
    <row r="26" spans="1:9" ht="12.75">
      <c r="A26" s="106"/>
      <c r="B26" s="111" t="s">
        <v>58</v>
      </c>
      <c r="C26" s="107" t="s">
        <v>50</v>
      </c>
      <c r="D26" s="102">
        <v>12</v>
      </c>
      <c r="E26" s="102">
        <v>12</v>
      </c>
      <c r="F26" s="102">
        <v>6</v>
      </c>
      <c r="G26" s="103">
        <f t="shared" si="1"/>
        <v>30</v>
      </c>
      <c r="H26" s="108" t="s">
        <v>19</v>
      </c>
      <c r="I26" s="109">
        <v>5</v>
      </c>
    </row>
    <row r="27" spans="1:9" ht="25.5">
      <c r="A27" s="106"/>
      <c r="B27" s="112" t="s">
        <v>59</v>
      </c>
      <c r="C27" s="121" t="s">
        <v>51</v>
      </c>
      <c r="D27" s="102">
        <v>9</v>
      </c>
      <c r="E27" s="102">
        <v>6</v>
      </c>
      <c r="F27" s="102">
        <v>12</v>
      </c>
      <c r="G27" s="103">
        <f t="shared" si="1"/>
        <v>27</v>
      </c>
      <c r="H27" s="108" t="s">
        <v>19</v>
      </c>
      <c r="I27" s="109">
        <v>5</v>
      </c>
    </row>
    <row r="28" spans="1:9" ht="12.75">
      <c r="A28" s="5"/>
      <c r="B28" s="29" t="s">
        <v>21</v>
      </c>
      <c r="C28" s="34" t="s">
        <v>52</v>
      </c>
      <c r="D28" s="44">
        <v>7</v>
      </c>
      <c r="E28" s="44">
        <v>7</v>
      </c>
      <c r="F28" s="44">
        <v>0</v>
      </c>
      <c r="G28" s="49">
        <f t="shared" si="1"/>
        <v>14</v>
      </c>
      <c r="H28" s="33" t="s">
        <v>19</v>
      </c>
      <c r="I28" s="30">
        <v>2</v>
      </c>
    </row>
    <row r="29" ht="12.75">
      <c r="A29" s="5"/>
    </row>
    <row r="30" spans="1:9" ht="12.75">
      <c r="A30" s="5"/>
      <c r="B30" s="29" t="s">
        <v>24</v>
      </c>
      <c r="C30" s="34" t="s">
        <v>41</v>
      </c>
      <c r="D30" s="44">
        <v>9</v>
      </c>
      <c r="E30" s="44">
        <v>0</v>
      </c>
      <c r="F30" s="44">
        <v>0</v>
      </c>
      <c r="G30" s="49">
        <f t="shared" si="1"/>
        <v>9</v>
      </c>
      <c r="H30" s="31" t="s">
        <v>18</v>
      </c>
      <c r="I30" s="31">
        <v>1</v>
      </c>
    </row>
    <row r="31" spans="1:9" ht="12.75">
      <c r="A31" s="66"/>
      <c r="B31" s="67" t="s">
        <v>11</v>
      </c>
      <c r="C31" s="68"/>
      <c r="D31" s="69">
        <v>0</v>
      </c>
      <c r="E31" s="69">
        <v>15</v>
      </c>
      <c r="F31" s="69">
        <v>0</v>
      </c>
      <c r="G31" s="70">
        <f t="shared" si="1"/>
        <v>15</v>
      </c>
      <c r="H31" s="71" t="s">
        <v>18</v>
      </c>
      <c r="I31" s="114">
        <v>1</v>
      </c>
    </row>
    <row r="32" spans="1:9" ht="12.75">
      <c r="A32" s="28"/>
      <c r="B32" s="38" t="s">
        <v>34</v>
      </c>
      <c r="C32" s="39"/>
      <c r="D32" s="46"/>
      <c r="E32" s="46"/>
      <c r="F32" s="46"/>
      <c r="G32" s="10">
        <v>60</v>
      </c>
      <c r="H32" s="40" t="s">
        <v>18</v>
      </c>
      <c r="I32" s="41">
        <v>4</v>
      </c>
    </row>
    <row r="33" spans="1:9" ht="12.75">
      <c r="A33" s="4" t="s">
        <v>12</v>
      </c>
      <c r="B33" s="9"/>
      <c r="C33" s="14"/>
      <c r="D33" s="15">
        <f>SUM(D23:D32)</f>
        <v>62</v>
      </c>
      <c r="E33" s="15">
        <f>SUM(E23:E32)</f>
        <v>60</v>
      </c>
      <c r="F33" s="15">
        <f>SUM(F23:F32)</f>
        <v>42</v>
      </c>
      <c r="G33" s="15">
        <f>SUM(G23:G32)</f>
        <v>224</v>
      </c>
      <c r="H33" s="15"/>
      <c r="I33" s="15">
        <f>SUM(I23:I32)</f>
        <v>30</v>
      </c>
    </row>
    <row r="34" spans="1:9" ht="4.5" customHeight="1">
      <c r="A34" s="3"/>
      <c r="B34" s="3"/>
      <c r="C34" s="3"/>
      <c r="D34" s="45"/>
      <c r="E34" s="47"/>
      <c r="F34" s="47"/>
      <c r="G34" s="3"/>
      <c r="H34" s="53"/>
      <c r="I34" s="53"/>
    </row>
    <row r="35" spans="1:9" ht="12.75">
      <c r="A35" s="96">
        <v>3</v>
      </c>
      <c r="B35" s="97" t="s">
        <v>60</v>
      </c>
      <c r="C35" s="97"/>
      <c r="D35" s="98">
        <v>0</v>
      </c>
      <c r="E35" s="115">
        <v>30</v>
      </c>
      <c r="F35" s="98">
        <v>0</v>
      </c>
      <c r="G35" s="116">
        <v>30</v>
      </c>
      <c r="H35" s="99" t="s">
        <v>18</v>
      </c>
      <c r="I35" s="117">
        <v>11</v>
      </c>
    </row>
    <row r="36" spans="1:9" ht="12.75">
      <c r="A36" s="96"/>
      <c r="B36" s="110" t="s">
        <v>61</v>
      </c>
      <c r="C36" s="101" t="s">
        <v>50</v>
      </c>
      <c r="D36" s="102">
        <v>10</v>
      </c>
      <c r="E36" s="102">
        <v>10</v>
      </c>
      <c r="F36" s="102">
        <v>0</v>
      </c>
      <c r="G36" s="103">
        <f>SUM(D36:F36)</f>
        <v>20</v>
      </c>
      <c r="H36" s="104" t="s">
        <v>18</v>
      </c>
      <c r="I36" s="113">
        <v>6</v>
      </c>
    </row>
    <row r="37" spans="1:9" ht="12.75">
      <c r="A37" s="79"/>
      <c r="B37" s="80" t="s">
        <v>37</v>
      </c>
      <c r="C37" s="80" t="s">
        <v>53</v>
      </c>
      <c r="D37" s="81"/>
      <c r="E37" s="81"/>
      <c r="F37" s="81"/>
      <c r="G37" s="81">
        <v>14</v>
      </c>
      <c r="H37" s="82" t="s">
        <v>18</v>
      </c>
      <c r="I37" s="82">
        <v>1</v>
      </c>
    </row>
    <row r="38" spans="1:9" ht="12.75">
      <c r="A38" s="5"/>
      <c r="B38" s="55" t="s">
        <v>34</v>
      </c>
      <c r="C38" s="55"/>
      <c r="D38" s="56"/>
      <c r="E38" s="56"/>
      <c r="F38" s="56"/>
      <c r="G38" s="73">
        <v>60</v>
      </c>
      <c r="H38" s="57" t="s">
        <v>18</v>
      </c>
      <c r="I38" s="83">
        <v>5</v>
      </c>
    </row>
    <row r="39" spans="1:9" ht="12.75">
      <c r="A39" s="88"/>
      <c r="B39" s="89" t="s">
        <v>54</v>
      </c>
      <c r="C39" s="90" t="s">
        <v>42</v>
      </c>
      <c r="D39" s="91"/>
      <c r="E39" s="91"/>
      <c r="F39" s="91"/>
      <c r="G39" s="92">
        <v>30</v>
      </c>
      <c r="H39" s="93" t="s">
        <v>18</v>
      </c>
      <c r="I39" s="93">
        <v>5</v>
      </c>
    </row>
    <row r="40" spans="1:9" ht="12.75">
      <c r="A40" s="100" t="s">
        <v>20</v>
      </c>
      <c r="B40" s="97" t="s">
        <v>62</v>
      </c>
      <c r="C40" s="97"/>
      <c r="D40" s="98"/>
      <c r="E40" s="98"/>
      <c r="F40" s="98"/>
      <c r="G40" s="99"/>
      <c r="H40" s="99"/>
      <c r="I40" s="99">
        <v>2</v>
      </c>
    </row>
    <row r="41" spans="1:9" ht="12.75">
      <c r="A41" s="4" t="s">
        <v>13</v>
      </c>
      <c r="B41" s="9"/>
      <c r="C41" s="14"/>
      <c r="D41" s="13">
        <f>SUM(D35:D40)</f>
        <v>10</v>
      </c>
      <c r="E41" s="13">
        <f>SUM(E35:E40)</f>
        <v>40</v>
      </c>
      <c r="F41" s="13">
        <f>SUM(F35:F40)</f>
        <v>0</v>
      </c>
      <c r="G41" s="13">
        <f>SUM(G35:G40)</f>
        <v>154</v>
      </c>
      <c r="H41" s="13"/>
      <c r="I41" s="13">
        <f>SUM(I35:I40)</f>
        <v>30</v>
      </c>
    </row>
    <row r="42" spans="1:9" ht="12.75">
      <c r="A42" s="4" t="s">
        <v>14</v>
      </c>
      <c r="B42" s="9"/>
      <c r="C42" s="9"/>
      <c r="D42" s="48">
        <f>D21+D33+D41</f>
        <v>144</v>
      </c>
      <c r="E42" s="48">
        <f>E21+E33+E41</f>
        <v>226</v>
      </c>
      <c r="F42" s="48">
        <f>F21+F33+F41</f>
        <v>66</v>
      </c>
      <c r="G42" s="48">
        <f>G21+G33+G41</f>
        <v>597</v>
      </c>
      <c r="H42" s="7"/>
      <c r="I42" s="7">
        <f>I21+I33+I41</f>
        <v>90</v>
      </c>
    </row>
    <row r="43" spans="1:9" ht="14.25">
      <c r="A43" t="s">
        <v>32</v>
      </c>
      <c r="H43" s="19"/>
      <c r="I43" s="19"/>
    </row>
    <row r="44" spans="1:9" ht="12.75">
      <c r="A44" s="94" t="s">
        <v>55</v>
      </c>
      <c r="B44" s="94"/>
      <c r="C44" s="94"/>
      <c r="D44" s="94"/>
      <c r="E44" s="94"/>
      <c r="F44" s="94"/>
      <c r="G44" s="94"/>
      <c r="H44" s="95"/>
      <c r="I44" s="95"/>
    </row>
    <row r="45" spans="1:9" ht="12.75">
      <c r="A45" s="94" t="s">
        <v>56</v>
      </c>
      <c r="B45" s="94"/>
      <c r="C45" s="94"/>
      <c r="D45" s="94"/>
      <c r="E45" s="94"/>
      <c r="F45" s="94"/>
      <c r="G45" s="94"/>
      <c r="H45" s="94"/>
      <c r="I45" s="94"/>
    </row>
    <row r="46" spans="1:9" ht="12.75">
      <c r="A46" s="124"/>
      <c r="B46" s="124"/>
      <c r="C46" s="124"/>
      <c r="D46" s="124"/>
      <c r="E46" s="124"/>
      <c r="F46" s="124"/>
      <c r="G46" s="124"/>
      <c r="H46" s="124"/>
      <c r="I46" s="124"/>
    </row>
    <row r="47" spans="1:11" ht="22.5">
      <c r="A47" s="120" t="s">
        <v>67</v>
      </c>
      <c r="B47" s="118" t="s">
        <v>64</v>
      </c>
      <c r="C47" s="118"/>
      <c r="D47" s="118"/>
      <c r="E47" s="118"/>
      <c r="F47" s="118"/>
      <c r="G47" s="118"/>
      <c r="H47" s="118"/>
      <c r="I47" s="118"/>
      <c r="J47" s="118"/>
      <c r="K47" s="118"/>
    </row>
    <row r="48" spans="1:11" ht="22.5">
      <c r="A48" s="119" t="s">
        <v>66</v>
      </c>
      <c r="B48" s="118" t="s">
        <v>65</v>
      </c>
      <c r="C48" s="118"/>
      <c r="D48" s="118"/>
      <c r="E48" s="118"/>
      <c r="F48" s="118"/>
      <c r="G48" s="118"/>
      <c r="H48" s="118"/>
      <c r="I48" s="118"/>
      <c r="J48" s="118"/>
      <c r="K48" s="118"/>
    </row>
  </sheetData>
  <sheetProtection/>
  <mergeCells count="4">
    <mergeCell ref="A46:I46"/>
    <mergeCell ref="A4:I4"/>
    <mergeCell ref="D6:G6"/>
    <mergeCell ref="C2:H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Fitopatologii Leśnej AR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Bernadetta Frączek</cp:lastModifiedBy>
  <cp:lastPrinted>2017-03-20T12:58:42Z</cp:lastPrinted>
  <dcterms:created xsi:type="dcterms:W3CDTF">2008-02-07T11:15:47Z</dcterms:created>
  <dcterms:modified xsi:type="dcterms:W3CDTF">2017-03-20T12:58:57Z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