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STACJONARNE\"/>
    </mc:Choice>
  </mc:AlternateContent>
  <bookViews>
    <workbookView xWindow="0" yWindow="0" windowWidth="20490" windowHeight="6720"/>
  </bookViews>
  <sheets>
    <sheet name="IM_I_STACJ.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5" i="1" l="1"/>
  <c r="G155" i="1"/>
  <c r="H155" i="1"/>
  <c r="I155" i="1"/>
  <c r="D155" i="1"/>
  <c r="F148" i="1"/>
  <c r="G148" i="1"/>
  <c r="H148" i="1"/>
  <c r="I148" i="1"/>
  <c r="D148" i="1"/>
  <c r="E133" i="1"/>
  <c r="E82" i="1" l="1"/>
  <c r="F131" i="1"/>
  <c r="G131" i="1"/>
  <c r="H131" i="1"/>
  <c r="I131" i="1"/>
  <c r="D131" i="1"/>
  <c r="E81" i="1"/>
  <c r="E61" i="1"/>
  <c r="E129" i="1"/>
  <c r="E62" i="1" l="1"/>
  <c r="E119" i="1"/>
  <c r="E37" i="1"/>
  <c r="E20" i="1"/>
  <c r="E185" i="1"/>
  <c r="E179" i="1"/>
  <c r="E42" i="1"/>
  <c r="F87" i="1"/>
  <c r="E87" i="1"/>
  <c r="D87" i="1"/>
  <c r="E83" i="1"/>
  <c r="E65" i="1" l="1"/>
  <c r="J194" i="1" l="1"/>
  <c r="I187" i="1" l="1"/>
  <c r="H187" i="1"/>
  <c r="G187" i="1"/>
  <c r="F187" i="1"/>
  <c r="D187" i="1"/>
  <c r="E186" i="1"/>
  <c r="E184" i="1"/>
  <c r="E183" i="1"/>
  <c r="I181" i="1"/>
  <c r="H181" i="1"/>
  <c r="G181" i="1"/>
  <c r="F181" i="1"/>
  <c r="D181" i="1"/>
  <c r="E180" i="1"/>
  <c r="E178" i="1"/>
  <c r="E177" i="1"/>
  <c r="E163" i="1"/>
  <c r="E151" i="1"/>
  <c r="E152" i="1"/>
  <c r="E153" i="1"/>
  <c r="E154" i="1"/>
  <c r="E150" i="1"/>
  <c r="E147" i="1"/>
  <c r="E146" i="1"/>
  <c r="E144" i="1"/>
  <c r="E145" i="1"/>
  <c r="E143" i="1"/>
  <c r="E130" i="1"/>
  <c r="E131" i="1" s="1"/>
  <c r="I121" i="1"/>
  <c r="H121" i="1"/>
  <c r="G121" i="1"/>
  <c r="F121" i="1"/>
  <c r="D121" i="1"/>
  <c r="E120" i="1"/>
  <c r="E118" i="1"/>
  <c r="E117" i="1"/>
  <c r="E112" i="1"/>
  <c r="E113" i="1"/>
  <c r="E114" i="1"/>
  <c r="E111" i="1"/>
  <c r="I115" i="1"/>
  <c r="H115" i="1"/>
  <c r="G115" i="1"/>
  <c r="F115" i="1"/>
  <c r="D115" i="1"/>
  <c r="E97" i="1"/>
  <c r="E98" i="1"/>
  <c r="E99" i="1"/>
  <c r="E96" i="1"/>
  <c r="G87" i="1"/>
  <c r="H87" i="1"/>
  <c r="I87" i="1"/>
  <c r="E76" i="1"/>
  <c r="E77" i="1"/>
  <c r="E78" i="1"/>
  <c r="E79" i="1"/>
  <c r="E80" i="1"/>
  <c r="E75" i="1"/>
  <c r="E60" i="1"/>
  <c r="F66" i="1"/>
  <c r="G66" i="1"/>
  <c r="H66" i="1"/>
  <c r="I66" i="1"/>
  <c r="D66" i="1"/>
  <c r="E66" i="1"/>
  <c r="E56" i="1"/>
  <c r="E57" i="1"/>
  <c r="E58" i="1"/>
  <c r="E59" i="1"/>
  <c r="E55" i="1"/>
  <c r="E35" i="1"/>
  <c r="E36" i="1"/>
  <c r="E38" i="1"/>
  <c r="E39" i="1"/>
  <c r="E40" i="1"/>
  <c r="E41" i="1"/>
  <c r="E34" i="1"/>
  <c r="E13" i="1"/>
  <c r="E14" i="1"/>
  <c r="E15" i="1"/>
  <c r="E16" i="1"/>
  <c r="E17" i="1"/>
  <c r="E18" i="1"/>
  <c r="E19" i="1"/>
  <c r="E21" i="1"/>
  <c r="E12" i="1"/>
  <c r="E148" i="1" l="1"/>
  <c r="E155" i="1"/>
  <c r="G168" i="1"/>
  <c r="G169" i="1" s="1"/>
  <c r="D102" i="1"/>
  <c r="I134" i="1"/>
  <c r="I135" i="1" s="1"/>
  <c r="F134" i="1"/>
  <c r="F135" i="1" s="1"/>
  <c r="H134" i="1"/>
  <c r="H135" i="1" s="1"/>
  <c r="G102" i="1"/>
  <c r="I102" i="1"/>
  <c r="H168" i="1"/>
  <c r="H169" i="1" s="1"/>
  <c r="I168" i="1"/>
  <c r="I169" i="1" s="1"/>
  <c r="F102" i="1"/>
  <c r="F168" i="1"/>
  <c r="F169" i="1" s="1"/>
  <c r="G134" i="1"/>
  <c r="G135" i="1" s="1"/>
  <c r="D168" i="1"/>
  <c r="D169" i="1" s="1"/>
  <c r="H102" i="1"/>
  <c r="E181" i="1"/>
  <c r="E187" i="1"/>
  <c r="E121" i="1"/>
  <c r="E115" i="1"/>
  <c r="E168" i="1" l="1"/>
  <c r="E102" i="1"/>
  <c r="E103" i="1" s="1"/>
  <c r="E134" i="1"/>
  <c r="E135" i="1" s="1"/>
  <c r="I103" i="1"/>
  <c r="I196" i="1" s="1"/>
  <c r="H103" i="1"/>
  <c r="G103" i="1"/>
  <c r="F103" i="1"/>
  <c r="D103" i="1"/>
  <c r="I46" i="1"/>
  <c r="H46" i="1"/>
  <c r="G46" i="1"/>
  <c r="F46" i="1"/>
  <c r="E46" i="1"/>
  <c r="D46" i="1"/>
  <c r="I25" i="1"/>
  <c r="H25" i="1"/>
  <c r="G25" i="1"/>
  <c r="F25" i="1"/>
  <c r="E25" i="1"/>
  <c r="D25" i="1"/>
  <c r="E169" i="1" l="1"/>
  <c r="F196" i="1"/>
  <c r="H196" i="1"/>
  <c r="G196" i="1"/>
  <c r="D100" i="1"/>
  <c r="D104" i="1" s="1"/>
  <c r="E164" i="1"/>
  <c r="I164" i="1"/>
  <c r="I170" i="1" s="1"/>
  <c r="E43" i="1"/>
  <c r="I43" i="1"/>
  <c r="I47" i="1" s="1"/>
  <c r="G63" i="1"/>
  <c r="G67" i="1" s="1"/>
  <c r="G84" i="1"/>
  <c r="G88" i="1" s="1"/>
  <c r="H22" i="1"/>
  <c r="H26" i="1" s="1"/>
  <c r="D43" i="1"/>
  <c r="D47" i="1" s="1"/>
  <c r="H43" i="1"/>
  <c r="H47" i="1" s="1"/>
  <c r="F63" i="1"/>
  <c r="F67" i="1" s="1"/>
  <c r="F100" i="1"/>
  <c r="F104" i="1" s="1"/>
  <c r="I136" i="1"/>
  <c r="D22" i="1"/>
  <c r="D26" i="1" s="1"/>
  <c r="G43" i="1"/>
  <c r="G47" i="1" s="1"/>
  <c r="I22" i="1"/>
  <c r="I26" i="1" s="1"/>
  <c r="F43" i="1"/>
  <c r="F47" i="1" s="1"/>
  <c r="D84" i="1"/>
  <c r="D88" i="1" s="1"/>
  <c r="H84" i="1"/>
  <c r="H88" i="1" s="1"/>
  <c r="H100" i="1"/>
  <c r="H104" i="1" s="1"/>
  <c r="H136" i="1"/>
  <c r="F164" i="1"/>
  <c r="F170" i="1" s="1"/>
  <c r="E22" i="1"/>
  <c r="E63" i="1"/>
  <c r="E67" i="1" s="1"/>
  <c r="I63" i="1"/>
  <c r="I67" i="1" s="1"/>
  <c r="E84" i="1"/>
  <c r="I84" i="1"/>
  <c r="I88" i="1" s="1"/>
  <c r="E100" i="1"/>
  <c r="I100" i="1"/>
  <c r="I104" i="1" s="1"/>
  <c r="F22" i="1"/>
  <c r="F26" i="1" s="1"/>
  <c r="G22" i="1"/>
  <c r="G26" i="1" s="1"/>
  <c r="D63" i="1"/>
  <c r="D67" i="1" s="1"/>
  <c r="H63" i="1"/>
  <c r="H67" i="1" s="1"/>
  <c r="F84" i="1"/>
  <c r="F88" i="1" s="1"/>
  <c r="G100" i="1"/>
  <c r="G104" i="1" s="1"/>
  <c r="F136" i="1"/>
  <c r="G164" i="1"/>
  <c r="G170" i="1" s="1"/>
  <c r="G136" i="1"/>
  <c r="D164" i="1"/>
  <c r="D170" i="1" s="1"/>
  <c r="H164" i="1"/>
  <c r="H170" i="1" s="1"/>
  <c r="E26" i="1" l="1"/>
  <c r="E195" i="1" s="1"/>
  <c r="E104" i="1"/>
  <c r="E88" i="1"/>
  <c r="E170" i="1"/>
  <c r="E136" i="1"/>
  <c r="E196" i="1"/>
  <c r="F195" i="1"/>
  <c r="F194" i="1" s="1"/>
  <c r="I195" i="1"/>
  <c r="I194" i="1" s="1"/>
  <c r="D195" i="1"/>
  <c r="H195" i="1"/>
  <c r="H194" i="1" s="1"/>
  <c r="G195" i="1"/>
  <c r="G194" i="1" s="1"/>
  <c r="E47" i="1"/>
  <c r="E194" i="1" l="1"/>
  <c r="D134" i="1" l="1"/>
  <c r="D135" i="1" s="1"/>
  <c r="D196" i="1" l="1"/>
  <c r="D136" i="1"/>
  <c r="D194" i="1" l="1"/>
  <c r="D197" i="1" s="1"/>
</calcChain>
</file>

<file path=xl/sharedStrings.xml><?xml version="1.0" encoding="utf-8"?>
<sst xmlns="http://schemas.openxmlformats.org/spreadsheetml/2006/main" count="502" uniqueCount="134">
  <si>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</si>
  <si>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</si>
  <si>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</si>
  <si>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</si>
  <si>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</si>
  <si>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</si>
  <si>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</si>
  <si>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</si>
  <si>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</si>
  <si>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</si>
  <si>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</si>
  <si>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</si>
  <si>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</si>
  <si>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</si>
  <si>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</si>
  <si>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</si>
  <si>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</si>
  <si>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</si>
  <si>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</si>
  <si>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</si>
  <si>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</si>
  <si>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</si>
  <si>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</si>
  <si>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</si>
  <si>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</si>
  <si>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Semestr 4</t>
  </si>
  <si>
    <t>Rok 3</t>
  </si>
  <si>
    <t>Semestr 5</t>
  </si>
  <si>
    <t>Semestr 6</t>
  </si>
  <si>
    <t>Rok 4</t>
  </si>
  <si>
    <t>Semestr 7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</si>
  <si>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</si>
  <si>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</si>
  <si>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</si>
  <si>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</si>
  <si>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</si>
  <si>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</si>
  <si>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</si>
  <si>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</si>
  <si>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</si>
  <si>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Profil studiów: ogólnoakademicki             </t>
  </si>
  <si>
    <t xml:space="preserve">Wychowanie fizyczne </t>
  </si>
  <si>
    <t>Zal.  </t>
  </si>
  <si>
    <t>Matematyka i statystyka opisowa</t>
  </si>
  <si>
    <t>–</t>
  </si>
  <si>
    <t>Z</t>
  </si>
  <si>
    <t>Fizyka</t>
  </si>
  <si>
    <t>Technologie informacyjne</t>
  </si>
  <si>
    <t>Inżynieria materiałowa</t>
  </si>
  <si>
    <t>E</t>
  </si>
  <si>
    <t>Język obcy</t>
  </si>
  <si>
    <t>Technika cieplna</t>
  </si>
  <si>
    <t>Elektrotechnika</t>
  </si>
  <si>
    <t>Grafika inżynierska</t>
  </si>
  <si>
    <t>Automatyka</t>
  </si>
  <si>
    <t>Historia, kultura, sztuka i tradycja regionu</t>
  </si>
  <si>
    <t>Bezpieczeństwo pracy i ergonomia</t>
  </si>
  <si>
    <t>Podstawy mechatroniki</t>
  </si>
  <si>
    <t>Robotyzacja</t>
  </si>
  <si>
    <t>Łącznie fakultatywne</t>
  </si>
  <si>
    <t>Proseminarium</t>
  </si>
  <si>
    <t>Programowanie obiektowe</t>
  </si>
  <si>
    <t xml:space="preserve">Sensoryka i przetwarzanie sygnałów </t>
  </si>
  <si>
    <t>Praktyka zawodowa (160 godz. = 4 tyg.)</t>
  </si>
  <si>
    <t>Egzamin dyplomowy</t>
  </si>
  <si>
    <t>Praca inżynierska</t>
  </si>
  <si>
    <t>Z/E</t>
  </si>
  <si>
    <t>Diagnostyka układów mechatronicznych</t>
  </si>
  <si>
    <t>Wyszczególnienie</t>
  </si>
  <si>
    <t>Łączna liczba egzaminów</t>
  </si>
  <si>
    <t>Razem dla cyklu kształcenia</t>
  </si>
  <si>
    <t>w tym :</t>
  </si>
  <si>
    <t>obowiązkowe</t>
  </si>
  <si>
    <t>fakultatywne</t>
  </si>
  <si>
    <t>Udział zajęć fakultatywnych [%]</t>
  </si>
  <si>
    <t>…</t>
  </si>
  <si>
    <t>Zal.</t>
  </si>
  <si>
    <t>Seminarium dyplomowe - inżynierskie</t>
  </si>
  <si>
    <t xml:space="preserve">Forma studiów: stacjonarne (SI)        </t>
  </si>
  <si>
    <t>Elektronika</t>
  </si>
  <si>
    <t>Systemy utrzymania ruchu</t>
  </si>
  <si>
    <t>Wprowadzenie do programowania</t>
  </si>
  <si>
    <t>Systemy baz danych</t>
  </si>
  <si>
    <t>Eksploatacja i niezawodność systemów mechatroniki</t>
  </si>
  <si>
    <t>Kompatybilność elektromagnetyczna</t>
  </si>
  <si>
    <t xml:space="preserve">Systemy telematyczne w agrotronice </t>
  </si>
  <si>
    <t>Podstawy reologii materiałów biologicznych</t>
  </si>
  <si>
    <t>Sieci komputerowe</t>
  </si>
  <si>
    <t>Systemy sztucznej inteligencji</t>
  </si>
  <si>
    <t>Komputerowe wspomaganie zarządzania energią</t>
  </si>
  <si>
    <t>Autonomiczne pojazdy i obiekty w rolnictwie</t>
  </si>
  <si>
    <t>Inżynieria oprogramowania</t>
  </si>
  <si>
    <t>Maszynoznawstwo</t>
  </si>
  <si>
    <t>Mechanika techniczna</t>
  </si>
  <si>
    <t>Wytrzymałość materiałów</t>
  </si>
  <si>
    <t>Podstawy działalności gospodarczej i przedsiębiorczości</t>
  </si>
  <si>
    <t>Inżynieria wytwarzania</t>
  </si>
  <si>
    <t xml:space="preserve">Biosensory w systemach mechatronicznych </t>
  </si>
  <si>
    <t>Rachunek kosztów dla inżynierów</t>
  </si>
  <si>
    <t>Cyfrowe systemy sterowania</t>
  </si>
  <si>
    <t>Chemia</t>
  </si>
  <si>
    <t>Podstawy konstrukcji maszyn</t>
  </si>
  <si>
    <t>Teoria mechanizmów</t>
  </si>
  <si>
    <t>Systemy mechatroniczne w gospodarce komunalnej</t>
  </si>
  <si>
    <t xml:space="preserve">Zaawansowane systemy modelowania CAD </t>
  </si>
  <si>
    <t>Komputerowe wspomaganie projektowania i wytwarzania</t>
  </si>
  <si>
    <t>Komputerowa analiza obrazu</t>
  </si>
  <si>
    <t>Ekoprojektowanie systemów technicznych</t>
  </si>
  <si>
    <t>Programowanie w środowisku LabVIEW</t>
  </si>
  <si>
    <t>Inżynieria systemów produkcji roślinnej</t>
  </si>
  <si>
    <t>Kierunek studiów: inżynieria mechatroniczna</t>
  </si>
  <si>
    <t>Podstawy prawa</t>
  </si>
  <si>
    <t>Ochrona i monitoring środowiska</t>
  </si>
  <si>
    <t>Napędy pneumatyczne i hydrauliczne</t>
  </si>
  <si>
    <t>Mechatroniczne zespoły robocze maszyn rolniczych</t>
  </si>
  <si>
    <t>Systemy mechatroniczne w maszynach przetwórstwa spożywczego</t>
  </si>
  <si>
    <t>Systemy mechatroniczne w produkcji ogrodniczej</t>
  </si>
  <si>
    <t>Mechatronika w pojazdach</t>
  </si>
  <si>
    <t>Systemy rolnictwa precyzyjnego</t>
  </si>
  <si>
    <t>Użytkowanie maszyn i pojazdów</t>
  </si>
  <si>
    <t>Systemy komputerowe w mechatronice</t>
  </si>
  <si>
    <t>Komputerowe modelowanie i symulacja procesów</t>
  </si>
  <si>
    <t>Projektowanie i symulacja systemów linii technologicznych</t>
  </si>
  <si>
    <t>Optymalizacja procesu projektowania</t>
  </si>
  <si>
    <t>Sterowanie i wizualizacja procesów technologicznych</t>
  </si>
  <si>
    <t>Prototypowanie układów elektronicznych</t>
  </si>
  <si>
    <t xml:space="preserve">Systemy komputerowe w mechatronice </t>
  </si>
  <si>
    <t>przedmioty obowiązkowe</t>
  </si>
  <si>
    <t>Systemy mechatroniczne w produkcji zwierzęcej</t>
  </si>
  <si>
    <r>
      <t>Łącznie fakultatywne</t>
    </r>
    <r>
      <rPr>
        <b/>
        <vertAlign val="superscript"/>
        <sz val="10"/>
        <color theme="1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</si>
  <si>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color theme="1"/>
        <rFont val="Arial Narrow"/>
        <family val="2"/>
        <charset val="238"/>
      </rPr>
      <t>*</t>
    </r>
  </si>
  <si>
    <t>Specjalność do wyboru - Mechatronika w systemach produkcyjnych lub Systemy komputerowe w mechatronice</t>
  </si>
  <si>
    <t xml:space="preserve">Poziom studiów: pierwszego stopnia         </t>
  </si>
  <si>
    <t>Mechatronika w systemach produkcyjnych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</si>
</sst>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/>
    <xf numFmtId="0" fontId="1" fillId="0" borderId="5" xfId="0" applyFont="1" applyFill="1" applyBorder="1" applyAlignment="1">
      <alignment vertical="center" wrapText="1"/>
    </xf>
    <xf numFmtId="0" fontId="1" fillId="0" borderId="4" xfId="0" applyFont="1" applyBorder="1"/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/>
    <xf numFmtId="0" fontId="1" fillId="0" borderId="12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0" xfId="0" applyFont="1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7" xfId="0" applyFont="1" applyBorder="1"/>
    <xf numFmtId="0" fontId="2" fillId="0" borderId="14" xfId="0" applyFont="1" applyBorder="1"/>
    <xf numFmtId="0" fontId="2" fillId="0" borderId="11" xfId="0" applyFont="1" applyBorder="1"/>
    <xf numFmtId="0" fontId="1" fillId="0" borderId="11" xfId="0" applyFont="1" applyBorder="1"/>
    <xf numFmtId="0" fontId="1" fillId="0" borderId="12" xfId="0" applyFont="1" applyBorder="1"/>
    <xf numFmtId="0" fontId="2" fillId="0" borderId="0" xfId="0" applyFont="1" applyBorder="1" applyAlignment="1">
      <alignment horizontal="right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7"/>
  <sheetViews>
    <sheetView tabSelected="1" zoomScaleNormal="100" workbookViewId="0">
      <selection activeCell="L181" sqref="L181"/>
    </sheetView>
  </sheetViews>
  <sheetFormatPr defaultColWidth="9" defaultRowHeight="12.75" x14ac:dyDescent="0.2"/>
  <cols>
    <col min="1" max="1" width="9" style="1"/>
    <col min="2" max="2" width="40.85546875" style="1" customWidth="1"/>
    <col min="3" max="10" width="8.7109375" style="1" customWidth="1"/>
    <col min="11" max="16384" width="9" style="1"/>
  </cols>
  <sheetData>
    <row r="1" spans="1:10" x14ac:dyDescent="0.2">
      <c r="A1" s="2"/>
    </row>
    <row r="2" spans="1:10" x14ac:dyDescent="0.2">
      <c r="A2" s="2"/>
      <c r="E2" s="5" t="s">
        <v>0</v>
      </c>
    </row>
    <row r="3" spans="1:10" x14ac:dyDescent="0.2">
      <c r="A3" s="98" t="s">
        <v>110</v>
      </c>
      <c r="B3" s="98"/>
      <c r="C3" s="4"/>
      <c r="F3" s="3"/>
      <c r="G3" s="3"/>
      <c r="H3" s="3"/>
      <c r="J3" s="3"/>
    </row>
    <row r="4" spans="1:10" x14ac:dyDescent="0.2">
      <c r="A4" s="6" t="s">
        <v>132</v>
      </c>
      <c r="B4" s="6"/>
      <c r="C4" s="3"/>
      <c r="F4" s="3"/>
      <c r="G4" s="3"/>
      <c r="H4" s="3"/>
      <c r="I4" s="3"/>
      <c r="J4" s="3"/>
    </row>
    <row r="5" spans="1:10" x14ac:dyDescent="0.2">
      <c r="A5" s="6" t="s">
        <v>40</v>
      </c>
      <c r="B5" s="6"/>
      <c r="C5" s="3"/>
      <c r="F5" s="3"/>
      <c r="G5" s="3"/>
      <c r="H5" s="3"/>
      <c r="I5" s="3"/>
      <c r="J5" s="3"/>
    </row>
    <row r="6" spans="1:10" x14ac:dyDescent="0.2">
      <c r="A6" s="6" t="s">
        <v>78</v>
      </c>
      <c r="B6" s="6"/>
      <c r="C6" s="5"/>
      <c r="F6" s="3"/>
      <c r="G6" s="3"/>
      <c r="H6" s="3"/>
      <c r="I6" s="3"/>
      <c r="J6" s="3"/>
    </row>
    <row r="7" spans="1:10" x14ac:dyDescent="0.2">
      <c r="A7" s="3"/>
      <c r="B7" s="3"/>
      <c r="C7" s="3"/>
      <c r="F7" s="3"/>
      <c r="G7" s="3"/>
      <c r="H7" s="7" t="s">
        <v>1</v>
      </c>
      <c r="I7" s="3"/>
      <c r="J7" s="7" t="s">
        <v>2</v>
      </c>
    </row>
    <row r="8" spans="1:10" x14ac:dyDescent="0.2">
      <c r="A8" s="91" t="s">
        <v>3</v>
      </c>
      <c r="B8" s="93" t="s">
        <v>4</v>
      </c>
      <c r="C8" s="93" t="s">
        <v>5</v>
      </c>
      <c r="D8" s="89" t="s">
        <v>6</v>
      </c>
      <c r="E8" s="89" t="s">
        <v>7</v>
      </c>
      <c r="F8" s="88" t="s">
        <v>8</v>
      </c>
      <c r="G8" s="88"/>
      <c r="H8" s="88"/>
      <c r="I8" s="88"/>
      <c r="J8" s="96" t="s">
        <v>9</v>
      </c>
    </row>
    <row r="9" spans="1:10" x14ac:dyDescent="0.2">
      <c r="A9" s="92"/>
      <c r="B9" s="94"/>
      <c r="C9" s="94"/>
      <c r="D9" s="89"/>
      <c r="E9" s="89"/>
      <c r="F9" s="89" t="s">
        <v>10</v>
      </c>
      <c r="G9" s="89" t="s">
        <v>11</v>
      </c>
      <c r="H9" s="88" t="s">
        <v>12</v>
      </c>
      <c r="I9" s="88"/>
      <c r="J9" s="96"/>
    </row>
    <row r="10" spans="1:10" ht="25.5" x14ac:dyDescent="0.2">
      <c r="A10" s="92"/>
      <c r="B10" s="94"/>
      <c r="C10" s="94"/>
      <c r="D10" s="95"/>
      <c r="E10" s="95"/>
      <c r="F10" s="95"/>
      <c r="G10" s="95"/>
      <c r="H10" s="8" t="s">
        <v>13</v>
      </c>
      <c r="I10" s="8" t="s">
        <v>14</v>
      </c>
      <c r="J10" s="97"/>
    </row>
    <row r="11" spans="1:10" ht="15" customHeight="1" x14ac:dyDescent="0.2">
      <c r="A11" s="79" t="s">
        <v>15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5" customHeight="1" x14ac:dyDescent="0.2">
      <c r="A12" s="10">
        <v>1</v>
      </c>
      <c r="B12" s="11" t="s">
        <v>41</v>
      </c>
      <c r="C12" s="12" t="s">
        <v>31</v>
      </c>
      <c r="D12" s="12" t="s">
        <v>44</v>
      </c>
      <c r="E12" s="12">
        <f>SUM(F12:I12)</f>
        <v>30</v>
      </c>
      <c r="F12" s="12">
        <v>0</v>
      </c>
      <c r="G12" s="12">
        <v>0</v>
      </c>
      <c r="H12" s="12">
        <v>30</v>
      </c>
      <c r="I12" s="12">
        <v>0</v>
      </c>
      <c r="J12" s="13" t="s">
        <v>42</v>
      </c>
    </row>
    <row r="13" spans="1:10" ht="15" customHeight="1" x14ac:dyDescent="0.2">
      <c r="A13" s="10">
        <v>2</v>
      </c>
      <c r="B13" s="11" t="s">
        <v>43</v>
      </c>
      <c r="C13" s="12" t="s">
        <v>16</v>
      </c>
      <c r="D13" s="12">
        <v>6</v>
      </c>
      <c r="E13" s="12">
        <f t="shared" ref="E13:E21" si="0">SUM(F13:I13)</f>
        <v>60</v>
      </c>
      <c r="F13" s="12">
        <v>15</v>
      </c>
      <c r="G13" s="12">
        <v>0</v>
      </c>
      <c r="H13" s="12">
        <v>45</v>
      </c>
      <c r="I13" s="12">
        <v>0</v>
      </c>
      <c r="J13" s="13" t="s">
        <v>42</v>
      </c>
    </row>
    <row r="14" spans="1:10" ht="15" customHeight="1" x14ac:dyDescent="0.2">
      <c r="A14" s="10">
        <v>3</v>
      </c>
      <c r="B14" s="11" t="s">
        <v>46</v>
      </c>
      <c r="C14" s="12" t="s">
        <v>16</v>
      </c>
      <c r="D14" s="12">
        <v>3</v>
      </c>
      <c r="E14" s="12">
        <f t="shared" si="0"/>
        <v>30</v>
      </c>
      <c r="F14" s="12">
        <v>15</v>
      </c>
      <c r="G14" s="12">
        <v>0</v>
      </c>
      <c r="H14" s="12">
        <v>0</v>
      </c>
      <c r="I14" s="12">
        <v>15</v>
      </c>
      <c r="J14" s="13" t="s">
        <v>49</v>
      </c>
    </row>
    <row r="15" spans="1:10" ht="15" customHeight="1" x14ac:dyDescent="0.2">
      <c r="A15" s="10">
        <v>4</v>
      </c>
      <c r="B15" s="11" t="s">
        <v>47</v>
      </c>
      <c r="C15" s="12" t="s">
        <v>31</v>
      </c>
      <c r="D15" s="12">
        <v>3</v>
      </c>
      <c r="E15" s="12">
        <f t="shared" si="0"/>
        <v>30</v>
      </c>
      <c r="F15" s="12">
        <v>10</v>
      </c>
      <c r="G15" s="12">
        <v>0</v>
      </c>
      <c r="H15" s="12">
        <v>0</v>
      </c>
      <c r="I15" s="12">
        <v>20</v>
      </c>
      <c r="J15" s="13" t="s">
        <v>45</v>
      </c>
    </row>
    <row r="16" spans="1:10" ht="15" customHeight="1" x14ac:dyDescent="0.2">
      <c r="A16" s="10">
        <v>5</v>
      </c>
      <c r="B16" s="11" t="s">
        <v>48</v>
      </c>
      <c r="C16" s="12" t="s">
        <v>19</v>
      </c>
      <c r="D16" s="12">
        <v>3</v>
      </c>
      <c r="E16" s="12">
        <f t="shared" si="0"/>
        <v>45</v>
      </c>
      <c r="F16" s="12">
        <v>20</v>
      </c>
      <c r="G16" s="12">
        <v>0</v>
      </c>
      <c r="H16" s="12">
        <v>10</v>
      </c>
      <c r="I16" s="12">
        <v>15</v>
      </c>
      <c r="J16" s="13" t="s">
        <v>45</v>
      </c>
    </row>
    <row r="17" spans="1:10" ht="15" customHeight="1" x14ac:dyDescent="0.2">
      <c r="A17" s="10">
        <v>6</v>
      </c>
      <c r="B17" s="14" t="s">
        <v>57</v>
      </c>
      <c r="C17" s="15" t="s">
        <v>19</v>
      </c>
      <c r="D17" s="15">
        <v>4</v>
      </c>
      <c r="E17" s="15">
        <f t="shared" si="0"/>
        <v>45</v>
      </c>
      <c r="F17" s="15">
        <v>30</v>
      </c>
      <c r="G17" s="15">
        <v>0</v>
      </c>
      <c r="H17" s="15">
        <v>0</v>
      </c>
      <c r="I17" s="15">
        <v>15</v>
      </c>
      <c r="J17" s="13" t="s">
        <v>49</v>
      </c>
    </row>
    <row r="18" spans="1:10" ht="15" customHeight="1" x14ac:dyDescent="0.2">
      <c r="A18" s="10">
        <v>7</v>
      </c>
      <c r="B18" s="11" t="s">
        <v>92</v>
      </c>
      <c r="C18" s="12" t="s">
        <v>19</v>
      </c>
      <c r="D18" s="12">
        <v>4</v>
      </c>
      <c r="E18" s="12">
        <f t="shared" si="0"/>
        <v>45</v>
      </c>
      <c r="F18" s="12">
        <v>30</v>
      </c>
      <c r="G18" s="12">
        <v>0</v>
      </c>
      <c r="H18" s="12">
        <v>15</v>
      </c>
      <c r="I18" s="12">
        <v>0</v>
      </c>
      <c r="J18" s="13" t="s">
        <v>49</v>
      </c>
    </row>
    <row r="19" spans="1:10" ht="15" customHeight="1" x14ac:dyDescent="0.2">
      <c r="A19" s="10">
        <v>8</v>
      </c>
      <c r="B19" s="11" t="s">
        <v>81</v>
      </c>
      <c r="C19" s="12" t="s">
        <v>19</v>
      </c>
      <c r="D19" s="12">
        <v>4</v>
      </c>
      <c r="E19" s="12">
        <f t="shared" si="0"/>
        <v>60</v>
      </c>
      <c r="F19" s="12">
        <v>30</v>
      </c>
      <c r="G19" s="12">
        <v>0</v>
      </c>
      <c r="H19" s="12">
        <v>0</v>
      </c>
      <c r="I19" s="12">
        <v>30</v>
      </c>
      <c r="J19" s="13" t="s">
        <v>45</v>
      </c>
    </row>
    <row r="20" spans="1:10" ht="15" customHeight="1" x14ac:dyDescent="0.2">
      <c r="A20" s="10">
        <v>9</v>
      </c>
      <c r="B20" s="11" t="s">
        <v>111</v>
      </c>
      <c r="C20" s="12" t="s">
        <v>34</v>
      </c>
      <c r="D20" s="12">
        <v>1</v>
      </c>
      <c r="E20" s="12">
        <f t="shared" si="0"/>
        <v>20</v>
      </c>
      <c r="F20" s="12">
        <v>20</v>
      </c>
      <c r="G20" s="12">
        <v>0</v>
      </c>
      <c r="H20" s="12">
        <v>0</v>
      </c>
      <c r="I20" s="12">
        <v>0</v>
      </c>
      <c r="J20" s="13" t="s">
        <v>42</v>
      </c>
    </row>
    <row r="21" spans="1:10" ht="15" customHeight="1" x14ac:dyDescent="0.2">
      <c r="A21" s="10">
        <v>10</v>
      </c>
      <c r="B21" s="11" t="s">
        <v>112</v>
      </c>
      <c r="C21" s="12" t="s">
        <v>16</v>
      </c>
      <c r="D21" s="12">
        <v>2</v>
      </c>
      <c r="E21" s="12">
        <f t="shared" si="0"/>
        <v>30</v>
      </c>
      <c r="F21" s="12">
        <v>15</v>
      </c>
      <c r="G21" s="12">
        <v>0</v>
      </c>
      <c r="H21" s="12">
        <v>15</v>
      </c>
      <c r="I21" s="12">
        <v>0</v>
      </c>
      <c r="J21" s="13" t="s">
        <v>45</v>
      </c>
    </row>
    <row r="22" spans="1:10" ht="15" customHeight="1" x14ac:dyDescent="0.2">
      <c r="A22" s="16" t="s">
        <v>16</v>
      </c>
      <c r="B22" s="17" t="s">
        <v>17</v>
      </c>
      <c r="C22" s="17"/>
      <c r="D22" s="17">
        <f t="shared" ref="D22:I22" si="1">SUM(D12:D21)</f>
        <v>30</v>
      </c>
      <c r="E22" s="17">
        <f t="shared" si="1"/>
        <v>395</v>
      </c>
      <c r="F22" s="17">
        <f t="shared" si="1"/>
        <v>185</v>
      </c>
      <c r="G22" s="17">
        <f t="shared" si="1"/>
        <v>0</v>
      </c>
      <c r="H22" s="17">
        <f t="shared" si="1"/>
        <v>115</v>
      </c>
      <c r="I22" s="17">
        <f t="shared" si="1"/>
        <v>95</v>
      </c>
      <c r="J22" s="18" t="s">
        <v>75</v>
      </c>
    </row>
    <row r="23" spans="1:10" ht="15" customHeight="1" x14ac:dyDescent="0.2">
      <c r="A23" s="99" t="s">
        <v>18</v>
      </c>
      <c r="B23" s="99"/>
      <c r="C23" s="99"/>
      <c r="D23" s="99"/>
      <c r="E23" s="99"/>
      <c r="F23" s="99"/>
      <c r="G23" s="99"/>
      <c r="H23" s="99"/>
      <c r="I23" s="99"/>
      <c r="J23" s="99"/>
    </row>
    <row r="24" spans="1:10" ht="15" customHeight="1" x14ac:dyDescent="0.2">
      <c r="A24" s="19"/>
      <c r="B24" s="20"/>
      <c r="C24" s="21"/>
      <c r="D24" s="22">
        <v>0</v>
      </c>
      <c r="E24" s="22">
        <v>0</v>
      </c>
      <c r="F24" s="23">
        <v>0</v>
      </c>
      <c r="G24" s="23">
        <v>0</v>
      </c>
      <c r="H24" s="21">
        <v>0</v>
      </c>
      <c r="I24" s="23">
        <v>0</v>
      </c>
      <c r="J24" s="21" t="s">
        <v>75</v>
      </c>
    </row>
    <row r="25" spans="1:10" ht="15" customHeight="1" x14ac:dyDescent="0.2">
      <c r="A25" s="24" t="s">
        <v>19</v>
      </c>
      <c r="B25" s="25" t="s">
        <v>129</v>
      </c>
      <c r="C25" s="26"/>
      <c r="D25" s="25">
        <f t="shared" ref="D25:I25" si="2">SUM(D24:D24)</f>
        <v>0</v>
      </c>
      <c r="E25" s="25">
        <f t="shared" si="2"/>
        <v>0</v>
      </c>
      <c r="F25" s="25">
        <f t="shared" si="2"/>
        <v>0</v>
      </c>
      <c r="G25" s="25">
        <f t="shared" si="2"/>
        <v>0</v>
      </c>
      <c r="H25" s="25">
        <f t="shared" si="2"/>
        <v>0</v>
      </c>
      <c r="I25" s="25">
        <f t="shared" si="2"/>
        <v>0</v>
      </c>
      <c r="J25" s="27" t="s">
        <v>75</v>
      </c>
    </row>
    <row r="26" spans="1:10" ht="15" customHeight="1" x14ac:dyDescent="0.2">
      <c r="A26" s="28" t="s">
        <v>20</v>
      </c>
      <c r="B26" s="17" t="s">
        <v>21</v>
      </c>
      <c r="C26" s="16"/>
      <c r="D26" s="17">
        <f t="shared" ref="D26:I26" si="3">+D22+D25</f>
        <v>30</v>
      </c>
      <c r="E26" s="17">
        <f t="shared" si="3"/>
        <v>395</v>
      </c>
      <c r="F26" s="17">
        <f t="shared" si="3"/>
        <v>185</v>
      </c>
      <c r="G26" s="17">
        <f t="shared" si="3"/>
        <v>0</v>
      </c>
      <c r="H26" s="17">
        <f t="shared" si="3"/>
        <v>115</v>
      </c>
      <c r="I26" s="17">
        <f t="shared" si="3"/>
        <v>95</v>
      </c>
      <c r="J26" s="18" t="s">
        <v>75</v>
      </c>
    </row>
    <row r="27" spans="1:10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</row>
    <row r="28" spans="1:10" x14ac:dyDescent="0.2">
      <c r="A28" s="3"/>
      <c r="B28" s="3"/>
      <c r="C28" s="29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7" t="s">
        <v>1</v>
      </c>
      <c r="I29" s="3"/>
      <c r="J29" s="7" t="s">
        <v>22</v>
      </c>
    </row>
    <row r="30" spans="1:10" x14ac:dyDescent="0.2">
      <c r="A30" s="91" t="s">
        <v>3</v>
      </c>
      <c r="B30" s="93" t="s">
        <v>4</v>
      </c>
      <c r="C30" s="93" t="s">
        <v>5</v>
      </c>
      <c r="D30" s="89" t="s">
        <v>6</v>
      </c>
      <c r="E30" s="89" t="s">
        <v>7</v>
      </c>
      <c r="F30" s="88" t="s">
        <v>8</v>
      </c>
      <c r="G30" s="88"/>
      <c r="H30" s="88"/>
      <c r="I30" s="88"/>
      <c r="J30" s="96" t="s">
        <v>9</v>
      </c>
    </row>
    <row r="31" spans="1:10" x14ac:dyDescent="0.2">
      <c r="A31" s="92"/>
      <c r="B31" s="94"/>
      <c r="C31" s="94"/>
      <c r="D31" s="89"/>
      <c r="E31" s="89"/>
      <c r="F31" s="89" t="s">
        <v>10</v>
      </c>
      <c r="G31" s="89" t="s">
        <v>11</v>
      </c>
      <c r="H31" s="88" t="s">
        <v>12</v>
      </c>
      <c r="I31" s="88"/>
      <c r="J31" s="96"/>
    </row>
    <row r="32" spans="1:10" ht="25.5" x14ac:dyDescent="0.2">
      <c r="A32" s="92"/>
      <c r="B32" s="94"/>
      <c r="C32" s="94"/>
      <c r="D32" s="95"/>
      <c r="E32" s="95"/>
      <c r="F32" s="95"/>
      <c r="G32" s="95"/>
      <c r="H32" s="8" t="s">
        <v>13</v>
      </c>
      <c r="I32" s="8" t="s">
        <v>14</v>
      </c>
      <c r="J32" s="97"/>
    </row>
    <row r="33" spans="1:10" ht="15" customHeight="1" x14ac:dyDescent="0.2">
      <c r="A33" s="79" t="s">
        <v>15</v>
      </c>
      <c r="B33" s="79"/>
      <c r="C33" s="79"/>
      <c r="D33" s="79"/>
      <c r="E33" s="79"/>
      <c r="F33" s="79"/>
      <c r="G33" s="79"/>
      <c r="H33" s="79"/>
      <c r="I33" s="79"/>
      <c r="J33" s="79"/>
    </row>
    <row r="34" spans="1:10" ht="15" customHeight="1" x14ac:dyDescent="0.2">
      <c r="A34" s="30">
        <v>1</v>
      </c>
      <c r="B34" s="11" t="s">
        <v>41</v>
      </c>
      <c r="C34" s="12" t="s">
        <v>31</v>
      </c>
      <c r="D34" s="12" t="s">
        <v>44</v>
      </c>
      <c r="E34" s="12">
        <f>SUM(F34:I34)</f>
        <v>30</v>
      </c>
      <c r="F34" s="12">
        <v>0</v>
      </c>
      <c r="G34" s="12">
        <v>0</v>
      </c>
      <c r="H34" s="12">
        <v>30</v>
      </c>
      <c r="I34" s="12">
        <v>0</v>
      </c>
      <c r="J34" s="13" t="s">
        <v>42</v>
      </c>
    </row>
    <row r="35" spans="1:10" ht="15" customHeight="1" x14ac:dyDescent="0.2">
      <c r="A35" s="30">
        <v>2</v>
      </c>
      <c r="B35" s="11" t="s">
        <v>50</v>
      </c>
      <c r="C35" s="12" t="s">
        <v>31</v>
      </c>
      <c r="D35" s="12">
        <v>2</v>
      </c>
      <c r="E35" s="12">
        <f t="shared" ref="E35:E42" si="4">SUM(F35:I35)</f>
        <v>30</v>
      </c>
      <c r="F35" s="12">
        <v>0</v>
      </c>
      <c r="G35" s="12">
        <v>0</v>
      </c>
      <c r="H35" s="12">
        <v>30</v>
      </c>
      <c r="I35" s="12">
        <v>0</v>
      </c>
      <c r="J35" s="13" t="s">
        <v>42</v>
      </c>
    </row>
    <row r="36" spans="1:10" ht="15" customHeight="1" x14ac:dyDescent="0.2">
      <c r="A36" s="30">
        <v>3</v>
      </c>
      <c r="B36" s="11" t="s">
        <v>43</v>
      </c>
      <c r="C36" s="12" t="s">
        <v>16</v>
      </c>
      <c r="D36" s="12">
        <v>5</v>
      </c>
      <c r="E36" s="12">
        <f t="shared" si="4"/>
        <v>60</v>
      </c>
      <c r="F36" s="12">
        <v>15</v>
      </c>
      <c r="G36" s="12">
        <v>0</v>
      </c>
      <c r="H36" s="12">
        <v>15</v>
      </c>
      <c r="I36" s="12">
        <v>30</v>
      </c>
      <c r="J36" s="13" t="s">
        <v>49</v>
      </c>
    </row>
    <row r="37" spans="1:10" ht="15" customHeight="1" x14ac:dyDescent="0.2">
      <c r="A37" s="30">
        <v>4</v>
      </c>
      <c r="B37" s="14" t="s">
        <v>51</v>
      </c>
      <c r="C37" s="12" t="s">
        <v>19</v>
      </c>
      <c r="D37" s="12">
        <v>3</v>
      </c>
      <c r="E37" s="12">
        <f t="shared" si="4"/>
        <v>30</v>
      </c>
      <c r="F37" s="12">
        <v>10</v>
      </c>
      <c r="G37" s="12">
        <v>0</v>
      </c>
      <c r="H37" s="12">
        <v>0</v>
      </c>
      <c r="I37" s="12">
        <v>20</v>
      </c>
      <c r="J37" s="13" t="s">
        <v>45</v>
      </c>
    </row>
    <row r="38" spans="1:10" ht="15" customHeight="1" x14ac:dyDescent="0.2">
      <c r="A38" s="30">
        <v>5</v>
      </c>
      <c r="B38" s="11" t="s">
        <v>52</v>
      </c>
      <c r="C38" s="12" t="s">
        <v>19</v>
      </c>
      <c r="D38" s="12">
        <v>4</v>
      </c>
      <c r="E38" s="12">
        <f t="shared" si="4"/>
        <v>45</v>
      </c>
      <c r="F38" s="12">
        <v>20</v>
      </c>
      <c r="G38" s="12">
        <v>0</v>
      </c>
      <c r="H38" s="12">
        <v>0</v>
      </c>
      <c r="I38" s="12">
        <v>25</v>
      </c>
      <c r="J38" s="13" t="s">
        <v>49</v>
      </c>
    </row>
    <row r="39" spans="1:10" ht="15" customHeight="1" x14ac:dyDescent="0.2">
      <c r="A39" s="30">
        <v>6</v>
      </c>
      <c r="B39" s="11" t="s">
        <v>53</v>
      </c>
      <c r="C39" s="12" t="s">
        <v>19</v>
      </c>
      <c r="D39" s="12">
        <v>5</v>
      </c>
      <c r="E39" s="12">
        <f t="shared" si="4"/>
        <v>60</v>
      </c>
      <c r="F39" s="12">
        <v>15</v>
      </c>
      <c r="G39" s="12">
        <v>0</v>
      </c>
      <c r="H39" s="12">
        <v>0</v>
      </c>
      <c r="I39" s="12">
        <v>45</v>
      </c>
      <c r="J39" s="13" t="s">
        <v>45</v>
      </c>
    </row>
    <row r="40" spans="1:10" ht="15" customHeight="1" x14ac:dyDescent="0.2">
      <c r="A40" s="30">
        <v>7</v>
      </c>
      <c r="B40" s="14" t="s">
        <v>93</v>
      </c>
      <c r="C40" s="12" t="s">
        <v>19</v>
      </c>
      <c r="D40" s="12">
        <v>4</v>
      </c>
      <c r="E40" s="12">
        <f t="shared" si="4"/>
        <v>45</v>
      </c>
      <c r="F40" s="12">
        <v>15</v>
      </c>
      <c r="G40" s="12">
        <v>0</v>
      </c>
      <c r="H40" s="12">
        <v>30</v>
      </c>
      <c r="I40" s="12">
        <v>0</v>
      </c>
      <c r="J40" s="13" t="s">
        <v>49</v>
      </c>
    </row>
    <row r="41" spans="1:10" ht="15" customHeight="1" x14ac:dyDescent="0.2">
      <c r="A41" s="30">
        <v>8</v>
      </c>
      <c r="B41" s="11" t="s">
        <v>95</v>
      </c>
      <c r="C41" s="12" t="s">
        <v>34</v>
      </c>
      <c r="D41" s="12">
        <v>5</v>
      </c>
      <c r="E41" s="12">
        <f t="shared" si="4"/>
        <v>45</v>
      </c>
      <c r="F41" s="15">
        <v>30</v>
      </c>
      <c r="G41" s="15">
        <v>0</v>
      </c>
      <c r="H41" s="15">
        <v>0</v>
      </c>
      <c r="I41" s="15">
        <v>15</v>
      </c>
      <c r="J41" s="13" t="s">
        <v>45</v>
      </c>
    </row>
    <row r="42" spans="1:10" ht="15" customHeight="1" x14ac:dyDescent="0.2">
      <c r="A42" s="30">
        <v>9</v>
      </c>
      <c r="B42" s="14" t="s">
        <v>100</v>
      </c>
      <c r="C42" s="12" t="s">
        <v>16</v>
      </c>
      <c r="D42" s="12">
        <v>2</v>
      </c>
      <c r="E42" s="12">
        <f t="shared" si="4"/>
        <v>30</v>
      </c>
      <c r="F42" s="12">
        <v>15</v>
      </c>
      <c r="G42" s="12">
        <v>0</v>
      </c>
      <c r="H42" s="12">
        <v>0</v>
      </c>
      <c r="I42" s="12">
        <v>15</v>
      </c>
      <c r="J42" s="13" t="s">
        <v>49</v>
      </c>
    </row>
    <row r="43" spans="1:10" ht="15" customHeight="1" x14ac:dyDescent="0.2">
      <c r="A43" s="16" t="s">
        <v>16</v>
      </c>
      <c r="B43" s="17" t="s">
        <v>17</v>
      </c>
      <c r="C43" s="17"/>
      <c r="D43" s="17">
        <f t="shared" ref="D43:I43" si="5">SUM(D34:D42)</f>
        <v>30</v>
      </c>
      <c r="E43" s="17">
        <f t="shared" si="5"/>
        <v>375</v>
      </c>
      <c r="F43" s="17">
        <f t="shared" si="5"/>
        <v>120</v>
      </c>
      <c r="G43" s="17">
        <f t="shared" si="5"/>
        <v>0</v>
      </c>
      <c r="H43" s="17">
        <f t="shared" si="5"/>
        <v>105</v>
      </c>
      <c r="I43" s="17">
        <f t="shared" si="5"/>
        <v>150</v>
      </c>
      <c r="J43" s="18" t="s">
        <v>75</v>
      </c>
    </row>
    <row r="44" spans="1:10" ht="15" customHeight="1" x14ac:dyDescent="0.2">
      <c r="A44" s="99" t="s">
        <v>18</v>
      </c>
      <c r="B44" s="99"/>
      <c r="C44" s="99"/>
      <c r="D44" s="99"/>
      <c r="E44" s="99"/>
      <c r="F44" s="99"/>
      <c r="G44" s="99"/>
      <c r="H44" s="99"/>
      <c r="I44" s="99"/>
      <c r="J44" s="99"/>
    </row>
    <row r="45" spans="1:10" ht="15" customHeight="1" x14ac:dyDescent="0.2">
      <c r="A45" s="19"/>
      <c r="B45" s="20"/>
      <c r="C45" s="21"/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2" t="s">
        <v>75</v>
      </c>
    </row>
    <row r="46" spans="1:10" ht="15" customHeight="1" x14ac:dyDescent="0.2">
      <c r="A46" s="28" t="s">
        <v>19</v>
      </c>
      <c r="B46" s="17" t="s">
        <v>129</v>
      </c>
      <c r="C46" s="16"/>
      <c r="D46" s="17">
        <f t="shared" ref="D46:I46" si="6">SUM(D45:D45)</f>
        <v>0</v>
      </c>
      <c r="E46" s="17">
        <f t="shared" si="6"/>
        <v>0</v>
      </c>
      <c r="F46" s="17">
        <f t="shared" si="6"/>
        <v>0</v>
      </c>
      <c r="G46" s="17">
        <f t="shared" si="6"/>
        <v>0</v>
      </c>
      <c r="H46" s="17">
        <f t="shared" si="6"/>
        <v>0</v>
      </c>
      <c r="I46" s="17">
        <f t="shared" si="6"/>
        <v>0</v>
      </c>
      <c r="J46" s="18" t="s">
        <v>75</v>
      </c>
    </row>
    <row r="47" spans="1:10" ht="15" customHeight="1" x14ac:dyDescent="0.2">
      <c r="A47" s="31" t="s">
        <v>20</v>
      </c>
      <c r="B47" s="32" t="s">
        <v>21</v>
      </c>
      <c r="C47" s="33"/>
      <c r="D47" s="32">
        <f t="shared" ref="D47:I47" si="7">+D43+D46</f>
        <v>30</v>
      </c>
      <c r="E47" s="32">
        <f t="shared" si="7"/>
        <v>375</v>
      </c>
      <c r="F47" s="32">
        <f t="shared" si="7"/>
        <v>120</v>
      </c>
      <c r="G47" s="32">
        <f t="shared" si="7"/>
        <v>0</v>
      </c>
      <c r="H47" s="32">
        <f t="shared" si="7"/>
        <v>105</v>
      </c>
      <c r="I47" s="32">
        <f t="shared" si="7"/>
        <v>150</v>
      </c>
      <c r="J47" s="34" t="s">
        <v>75</v>
      </c>
    </row>
    <row r="48" spans="1:10" x14ac:dyDescent="0.2">
      <c r="A48" s="3"/>
      <c r="B48" s="3"/>
      <c r="C48" s="29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29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7" t="s">
        <v>23</v>
      </c>
      <c r="I50" s="3"/>
      <c r="J50" s="7" t="s">
        <v>24</v>
      </c>
    </row>
    <row r="51" spans="1:10" x14ac:dyDescent="0.2">
      <c r="A51" s="91" t="s">
        <v>3</v>
      </c>
      <c r="B51" s="93" t="s">
        <v>4</v>
      </c>
      <c r="C51" s="93" t="s">
        <v>5</v>
      </c>
      <c r="D51" s="89" t="s">
        <v>6</v>
      </c>
      <c r="E51" s="89" t="s">
        <v>7</v>
      </c>
      <c r="F51" s="88" t="s">
        <v>8</v>
      </c>
      <c r="G51" s="88"/>
      <c r="H51" s="88"/>
      <c r="I51" s="88"/>
      <c r="J51" s="96" t="s">
        <v>9</v>
      </c>
    </row>
    <row r="52" spans="1:10" x14ac:dyDescent="0.2">
      <c r="A52" s="92"/>
      <c r="B52" s="94"/>
      <c r="C52" s="94"/>
      <c r="D52" s="89"/>
      <c r="E52" s="89"/>
      <c r="F52" s="89" t="s">
        <v>10</v>
      </c>
      <c r="G52" s="89" t="s">
        <v>11</v>
      </c>
      <c r="H52" s="88" t="s">
        <v>12</v>
      </c>
      <c r="I52" s="88"/>
      <c r="J52" s="96"/>
    </row>
    <row r="53" spans="1:10" ht="25.5" x14ac:dyDescent="0.2">
      <c r="A53" s="92"/>
      <c r="B53" s="94"/>
      <c r="C53" s="94"/>
      <c r="D53" s="95"/>
      <c r="E53" s="95"/>
      <c r="F53" s="95"/>
      <c r="G53" s="95"/>
      <c r="H53" s="8" t="s">
        <v>13</v>
      </c>
      <c r="I53" s="8" t="s">
        <v>14</v>
      </c>
      <c r="J53" s="97"/>
    </row>
    <row r="54" spans="1:10" ht="15" customHeight="1" x14ac:dyDescent="0.2">
      <c r="A54" s="79" t="s">
        <v>15</v>
      </c>
      <c r="B54" s="79"/>
      <c r="C54" s="79"/>
      <c r="D54" s="79"/>
      <c r="E54" s="79"/>
      <c r="F54" s="79"/>
      <c r="G54" s="79"/>
      <c r="H54" s="79"/>
      <c r="I54" s="79"/>
      <c r="J54" s="79"/>
    </row>
    <row r="55" spans="1:10" ht="15" customHeight="1" x14ac:dyDescent="0.2">
      <c r="A55" s="30">
        <v>1</v>
      </c>
      <c r="B55" s="11" t="s">
        <v>50</v>
      </c>
      <c r="C55" s="12" t="s">
        <v>31</v>
      </c>
      <c r="D55" s="12">
        <v>2</v>
      </c>
      <c r="E55" s="12">
        <f t="shared" ref="E55:E62" si="8">SUM(F55:I55)</f>
        <v>30</v>
      </c>
      <c r="F55" s="12">
        <v>0</v>
      </c>
      <c r="G55" s="12">
        <v>0</v>
      </c>
      <c r="H55" s="12">
        <v>30</v>
      </c>
      <c r="I55" s="12">
        <v>0</v>
      </c>
      <c r="J55" s="13" t="s">
        <v>76</v>
      </c>
    </row>
    <row r="56" spans="1:10" ht="15" customHeight="1" x14ac:dyDescent="0.2">
      <c r="A56" s="30">
        <v>2</v>
      </c>
      <c r="B56" s="11" t="s">
        <v>54</v>
      </c>
      <c r="C56" s="12" t="s">
        <v>19</v>
      </c>
      <c r="D56" s="12">
        <v>4</v>
      </c>
      <c r="E56" s="12">
        <f t="shared" si="8"/>
        <v>45</v>
      </c>
      <c r="F56" s="12">
        <v>20</v>
      </c>
      <c r="G56" s="12">
        <v>0</v>
      </c>
      <c r="H56" s="12">
        <v>0</v>
      </c>
      <c r="I56" s="12">
        <v>25</v>
      </c>
      <c r="J56" s="13" t="s">
        <v>49</v>
      </c>
    </row>
    <row r="57" spans="1:10" ht="15" customHeight="1" x14ac:dyDescent="0.2">
      <c r="A57" s="30">
        <v>3</v>
      </c>
      <c r="B57" s="14" t="s">
        <v>94</v>
      </c>
      <c r="C57" s="12" t="s">
        <v>19</v>
      </c>
      <c r="D57" s="12">
        <v>4</v>
      </c>
      <c r="E57" s="12">
        <f t="shared" si="8"/>
        <v>45</v>
      </c>
      <c r="F57" s="12">
        <v>15</v>
      </c>
      <c r="G57" s="12">
        <v>0</v>
      </c>
      <c r="H57" s="12">
        <v>0</v>
      </c>
      <c r="I57" s="12">
        <v>30</v>
      </c>
      <c r="J57" s="13" t="s">
        <v>49</v>
      </c>
    </row>
    <row r="58" spans="1:10" ht="15" customHeight="1" x14ac:dyDescent="0.2">
      <c r="A58" s="30">
        <v>4</v>
      </c>
      <c r="B58" s="11" t="s">
        <v>79</v>
      </c>
      <c r="C58" s="12" t="s">
        <v>19</v>
      </c>
      <c r="D58" s="12">
        <v>4</v>
      </c>
      <c r="E58" s="12">
        <f t="shared" si="8"/>
        <v>45</v>
      </c>
      <c r="F58" s="12">
        <v>15</v>
      </c>
      <c r="G58" s="12">
        <v>0</v>
      </c>
      <c r="H58" s="12">
        <v>0</v>
      </c>
      <c r="I58" s="12">
        <v>30</v>
      </c>
      <c r="J58" s="13" t="s">
        <v>45</v>
      </c>
    </row>
    <row r="59" spans="1:10" ht="15" customHeight="1" x14ac:dyDescent="0.2">
      <c r="A59" s="30">
        <v>5</v>
      </c>
      <c r="B59" s="11" t="s">
        <v>113</v>
      </c>
      <c r="C59" s="12" t="s">
        <v>19</v>
      </c>
      <c r="D59" s="12">
        <v>5</v>
      </c>
      <c r="E59" s="12">
        <f t="shared" si="8"/>
        <v>75</v>
      </c>
      <c r="F59" s="12">
        <v>30</v>
      </c>
      <c r="G59" s="12">
        <v>0</v>
      </c>
      <c r="H59" s="12">
        <v>15</v>
      </c>
      <c r="I59" s="12">
        <v>30</v>
      </c>
      <c r="J59" s="13" t="s">
        <v>49</v>
      </c>
    </row>
    <row r="60" spans="1:10" ht="15" customHeight="1" x14ac:dyDescent="0.2">
      <c r="A60" s="30">
        <v>6</v>
      </c>
      <c r="B60" s="35" t="s">
        <v>62</v>
      </c>
      <c r="C60" s="12" t="s">
        <v>19</v>
      </c>
      <c r="D60" s="12">
        <v>4</v>
      </c>
      <c r="E60" s="12">
        <f t="shared" si="8"/>
        <v>60</v>
      </c>
      <c r="F60" s="12">
        <v>30</v>
      </c>
      <c r="G60" s="12">
        <v>0</v>
      </c>
      <c r="H60" s="12">
        <v>0</v>
      </c>
      <c r="I60" s="12">
        <v>30</v>
      </c>
      <c r="J60" s="13" t="s">
        <v>49</v>
      </c>
    </row>
    <row r="61" spans="1:10" ht="15" customHeight="1" x14ac:dyDescent="0.2">
      <c r="A61" s="30">
        <v>7</v>
      </c>
      <c r="B61" s="35" t="s">
        <v>61</v>
      </c>
      <c r="C61" s="12" t="s">
        <v>19</v>
      </c>
      <c r="D61" s="12">
        <v>4</v>
      </c>
      <c r="E61" s="15">
        <f t="shared" si="8"/>
        <v>60</v>
      </c>
      <c r="F61" s="15">
        <v>30</v>
      </c>
      <c r="G61" s="15">
        <v>0</v>
      </c>
      <c r="H61" s="15">
        <v>0</v>
      </c>
      <c r="I61" s="15">
        <v>30</v>
      </c>
      <c r="J61" s="13" t="s">
        <v>45</v>
      </c>
    </row>
    <row r="62" spans="1:10" ht="15" customHeight="1" x14ac:dyDescent="0.2">
      <c r="A62" s="30">
        <v>8</v>
      </c>
      <c r="B62" s="35" t="s">
        <v>102</v>
      </c>
      <c r="C62" s="12" t="s">
        <v>19</v>
      </c>
      <c r="D62" s="12">
        <v>2</v>
      </c>
      <c r="E62" s="12">
        <f t="shared" si="8"/>
        <v>30</v>
      </c>
      <c r="F62" s="12">
        <v>15</v>
      </c>
      <c r="G62" s="12">
        <v>0</v>
      </c>
      <c r="H62" s="12">
        <v>0</v>
      </c>
      <c r="I62" s="12">
        <v>15</v>
      </c>
      <c r="J62" s="13" t="s">
        <v>45</v>
      </c>
    </row>
    <row r="63" spans="1:10" ht="15" customHeight="1" x14ac:dyDescent="0.2">
      <c r="A63" s="16" t="s">
        <v>16</v>
      </c>
      <c r="B63" s="17" t="s">
        <v>17</v>
      </c>
      <c r="C63" s="17"/>
      <c r="D63" s="17">
        <f t="shared" ref="D63:I63" si="9">SUM(D55:D62)</f>
        <v>29</v>
      </c>
      <c r="E63" s="17">
        <f t="shared" si="9"/>
        <v>390</v>
      </c>
      <c r="F63" s="17">
        <f t="shared" si="9"/>
        <v>155</v>
      </c>
      <c r="G63" s="17">
        <f t="shared" si="9"/>
        <v>0</v>
      </c>
      <c r="H63" s="17">
        <f t="shared" si="9"/>
        <v>45</v>
      </c>
      <c r="I63" s="17">
        <f t="shared" si="9"/>
        <v>190</v>
      </c>
      <c r="J63" s="18" t="s">
        <v>75</v>
      </c>
    </row>
    <row r="64" spans="1:10" ht="15" customHeight="1" x14ac:dyDescent="0.2">
      <c r="A64" s="99" t="s">
        <v>18</v>
      </c>
      <c r="B64" s="99"/>
      <c r="C64" s="99"/>
      <c r="D64" s="99"/>
      <c r="E64" s="99"/>
      <c r="F64" s="99"/>
      <c r="G64" s="99"/>
      <c r="H64" s="99"/>
      <c r="I64" s="99"/>
      <c r="J64" s="99"/>
    </row>
    <row r="65" spans="1:10" ht="15" customHeight="1" x14ac:dyDescent="0.2">
      <c r="A65" s="19">
        <v>1</v>
      </c>
      <c r="B65" s="6" t="s">
        <v>55</v>
      </c>
      <c r="C65" s="23" t="s">
        <v>34</v>
      </c>
      <c r="D65" s="23">
        <v>1</v>
      </c>
      <c r="E65" s="23">
        <f t="shared" ref="E65" si="10">SUM(F65:I65)</f>
        <v>18</v>
      </c>
      <c r="F65" s="23">
        <v>18</v>
      </c>
      <c r="G65" s="23">
        <v>0</v>
      </c>
      <c r="H65" s="23">
        <v>0</v>
      </c>
      <c r="I65" s="23">
        <v>0</v>
      </c>
      <c r="J65" s="22" t="s">
        <v>45</v>
      </c>
    </row>
    <row r="66" spans="1:10" ht="15" customHeight="1" x14ac:dyDescent="0.2">
      <c r="A66" s="28" t="s">
        <v>19</v>
      </c>
      <c r="B66" s="16" t="s">
        <v>129</v>
      </c>
      <c r="C66" s="17"/>
      <c r="D66" s="17">
        <f t="shared" ref="D66:I66" si="11">D65</f>
        <v>1</v>
      </c>
      <c r="E66" s="17">
        <f t="shared" si="11"/>
        <v>18</v>
      </c>
      <c r="F66" s="17">
        <f t="shared" si="11"/>
        <v>18</v>
      </c>
      <c r="G66" s="17">
        <f t="shared" si="11"/>
        <v>0</v>
      </c>
      <c r="H66" s="17">
        <f t="shared" si="11"/>
        <v>0</v>
      </c>
      <c r="I66" s="17">
        <f t="shared" si="11"/>
        <v>0</v>
      </c>
      <c r="J66" s="18" t="s">
        <v>75</v>
      </c>
    </row>
    <row r="67" spans="1:10" ht="15" customHeight="1" x14ac:dyDescent="0.2">
      <c r="A67" s="31" t="s">
        <v>20</v>
      </c>
      <c r="B67" s="33" t="s">
        <v>21</v>
      </c>
      <c r="C67" s="32"/>
      <c r="D67" s="32">
        <f t="shared" ref="D67:I67" si="12">+D63+D66</f>
        <v>30</v>
      </c>
      <c r="E67" s="32">
        <f>+E63+E66</f>
        <v>408</v>
      </c>
      <c r="F67" s="32">
        <f t="shared" si="12"/>
        <v>173</v>
      </c>
      <c r="G67" s="32">
        <f t="shared" si="12"/>
        <v>0</v>
      </c>
      <c r="H67" s="32">
        <f t="shared" si="12"/>
        <v>45</v>
      </c>
      <c r="I67" s="32">
        <f t="shared" si="12"/>
        <v>190</v>
      </c>
      <c r="J67" s="34" t="s">
        <v>75</v>
      </c>
    </row>
    <row r="68" spans="1:10" x14ac:dyDescent="0.2">
      <c r="A68" s="3"/>
      <c r="B68" s="3"/>
      <c r="C68" s="29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29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7" t="s">
        <v>23</v>
      </c>
      <c r="I70" s="3"/>
      <c r="J70" s="7" t="s">
        <v>25</v>
      </c>
    </row>
    <row r="71" spans="1:10" x14ac:dyDescent="0.2">
      <c r="A71" s="91" t="s">
        <v>3</v>
      </c>
      <c r="B71" s="93" t="s">
        <v>4</v>
      </c>
      <c r="C71" s="93" t="s">
        <v>5</v>
      </c>
      <c r="D71" s="89" t="s">
        <v>6</v>
      </c>
      <c r="E71" s="89" t="s">
        <v>7</v>
      </c>
      <c r="F71" s="88" t="s">
        <v>8</v>
      </c>
      <c r="G71" s="88"/>
      <c r="H71" s="88"/>
      <c r="I71" s="88"/>
      <c r="J71" s="96" t="s">
        <v>9</v>
      </c>
    </row>
    <row r="72" spans="1:10" x14ac:dyDescent="0.2">
      <c r="A72" s="92"/>
      <c r="B72" s="94"/>
      <c r="C72" s="94"/>
      <c r="D72" s="89"/>
      <c r="E72" s="89"/>
      <c r="F72" s="89" t="s">
        <v>10</v>
      </c>
      <c r="G72" s="89" t="s">
        <v>11</v>
      </c>
      <c r="H72" s="88" t="s">
        <v>12</v>
      </c>
      <c r="I72" s="88"/>
      <c r="J72" s="96"/>
    </row>
    <row r="73" spans="1:10" ht="25.5" x14ac:dyDescent="0.2">
      <c r="A73" s="92"/>
      <c r="B73" s="94"/>
      <c r="C73" s="94"/>
      <c r="D73" s="95"/>
      <c r="E73" s="95"/>
      <c r="F73" s="95"/>
      <c r="G73" s="95"/>
      <c r="H73" s="8" t="s">
        <v>13</v>
      </c>
      <c r="I73" s="8" t="s">
        <v>14</v>
      </c>
      <c r="J73" s="97"/>
    </row>
    <row r="74" spans="1:10" ht="15" customHeight="1" x14ac:dyDescent="0.2">
      <c r="A74" s="79" t="s">
        <v>15</v>
      </c>
      <c r="B74" s="79"/>
      <c r="C74" s="79"/>
      <c r="D74" s="79"/>
      <c r="E74" s="79"/>
      <c r="F74" s="79"/>
      <c r="G74" s="79"/>
      <c r="H74" s="79"/>
      <c r="I74" s="79"/>
      <c r="J74" s="79"/>
    </row>
    <row r="75" spans="1:10" ht="15" customHeight="1" x14ac:dyDescent="0.2">
      <c r="A75" s="30">
        <v>1</v>
      </c>
      <c r="B75" s="11" t="s">
        <v>50</v>
      </c>
      <c r="C75" s="12" t="s">
        <v>31</v>
      </c>
      <c r="D75" s="13">
        <v>2</v>
      </c>
      <c r="E75" s="12">
        <f t="shared" ref="E75:E83" si="13">SUM(F75:I75)</f>
        <v>30</v>
      </c>
      <c r="F75" s="12">
        <v>0</v>
      </c>
      <c r="G75" s="12">
        <v>0</v>
      </c>
      <c r="H75" s="12">
        <v>30</v>
      </c>
      <c r="I75" s="12">
        <v>0</v>
      </c>
      <c r="J75" s="13" t="s">
        <v>76</v>
      </c>
    </row>
    <row r="76" spans="1:10" ht="15" customHeight="1" x14ac:dyDescent="0.2">
      <c r="A76" s="30">
        <v>2</v>
      </c>
      <c r="B76" s="11" t="s">
        <v>101</v>
      </c>
      <c r="C76" s="12" t="s">
        <v>19</v>
      </c>
      <c r="D76" s="13">
        <v>5</v>
      </c>
      <c r="E76" s="12">
        <f t="shared" si="13"/>
        <v>60</v>
      </c>
      <c r="F76" s="12">
        <v>30</v>
      </c>
      <c r="G76" s="12">
        <v>0</v>
      </c>
      <c r="H76" s="12">
        <v>0</v>
      </c>
      <c r="I76" s="12">
        <v>30</v>
      </c>
      <c r="J76" s="13" t="s">
        <v>49</v>
      </c>
    </row>
    <row r="77" spans="1:10" ht="15" customHeight="1" x14ac:dyDescent="0.2">
      <c r="A77" s="30">
        <v>3</v>
      </c>
      <c r="B77" s="11" t="s">
        <v>58</v>
      </c>
      <c r="C77" s="12" t="s">
        <v>19</v>
      </c>
      <c r="D77" s="13">
        <v>4</v>
      </c>
      <c r="E77" s="12">
        <f t="shared" si="13"/>
        <v>45</v>
      </c>
      <c r="F77" s="12">
        <v>15</v>
      </c>
      <c r="G77" s="12">
        <v>0</v>
      </c>
      <c r="H77" s="12">
        <v>0</v>
      </c>
      <c r="I77" s="12">
        <v>30</v>
      </c>
      <c r="J77" s="13" t="s">
        <v>49</v>
      </c>
    </row>
    <row r="78" spans="1:10" ht="15" customHeight="1" x14ac:dyDescent="0.2">
      <c r="A78" s="30">
        <v>4</v>
      </c>
      <c r="B78" s="14" t="s">
        <v>98</v>
      </c>
      <c r="C78" s="12" t="s">
        <v>19</v>
      </c>
      <c r="D78" s="13">
        <v>3</v>
      </c>
      <c r="E78" s="12">
        <f t="shared" si="13"/>
        <v>45</v>
      </c>
      <c r="F78" s="12">
        <v>15</v>
      </c>
      <c r="G78" s="12">
        <v>0</v>
      </c>
      <c r="H78" s="12">
        <v>30</v>
      </c>
      <c r="I78" s="12">
        <v>0</v>
      </c>
      <c r="J78" s="13" t="s">
        <v>49</v>
      </c>
    </row>
    <row r="79" spans="1:10" ht="15" customHeight="1" x14ac:dyDescent="0.2">
      <c r="A79" s="30">
        <v>5</v>
      </c>
      <c r="B79" s="11" t="s">
        <v>99</v>
      </c>
      <c r="C79" s="12" t="s">
        <v>19</v>
      </c>
      <c r="D79" s="13">
        <v>5</v>
      </c>
      <c r="E79" s="12">
        <f t="shared" si="13"/>
        <v>60</v>
      </c>
      <c r="F79" s="12">
        <v>30</v>
      </c>
      <c r="G79" s="12">
        <v>0</v>
      </c>
      <c r="H79" s="12">
        <v>0</v>
      </c>
      <c r="I79" s="12">
        <v>30</v>
      </c>
      <c r="J79" s="13" t="s">
        <v>49</v>
      </c>
    </row>
    <row r="80" spans="1:10" ht="15" customHeight="1" x14ac:dyDescent="0.2">
      <c r="A80" s="30">
        <v>6</v>
      </c>
      <c r="B80" s="11" t="s">
        <v>67</v>
      </c>
      <c r="C80" s="12" t="s">
        <v>19</v>
      </c>
      <c r="D80" s="13">
        <v>3</v>
      </c>
      <c r="E80" s="12">
        <f t="shared" si="13"/>
        <v>45</v>
      </c>
      <c r="F80" s="12">
        <v>20</v>
      </c>
      <c r="G80" s="12">
        <v>0</v>
      </c>
      <c r="H80" s="12">
        <v>0</v>
      </c>
      <c r="I80" s="12">
        <v>25</v>
      </c>
      <c r="J80" s="13" t="s">
        <v>45</v>
      </c>
    </row>
    <row r="81" spans="1:10" ht="15" customHeight="1" x14ac:dyDescent="0.2">
      <c r="A81" s="30">
        <v>7</v>
      </c>
      <c r="B81" s="11" t="s">
        <v>96</v>
      </c>
      <c r="C81" s="12" t="s">
        <v>19</v>
      </c>
      <c r="D81" s="13">
        <v>2</v>
      </c>
      <c r="E81" s="12">
        <f t="shared" si="13"/>
        <v>30</v>
      </c>
      <c r="F81" s="12">
        <v>15</v>
      </c>
      <c r="G81" s="12">
        <v>0</v>
      </c>
      <c r="H81" s="12">
        <v>0</v>
      </c>
      <c r="I81" s="12">
        <v>15</v>
      </c>
      <c r="J81" s="13" t="s">
        <v>45</v>
      </c>
    </row>
    <row r="82" spans="1:10" ht="15" customHeight="1" x14ac:dyDescent="0.2">
      <c r="A82" s="30">
        <v>8</v>
      </c>
      <c r="B82" s="35" t="s">
        <v>80</v>
      </c>
      <c r="C82" s="12" t="s">
        <v>19</v>
      </c>
      <c r="D82" s="13">
        <v>3</v>
      </c>
      <c r="E82" s="12">
        <f t="shared" si="13"/>
        <v>45</v>
      </c>
      <c r="F82" s="12">
        <v>15</v>
      </c>
      <c r="G82" s="12">
        <v>0</v>
      </c>
      <c r="H82" s="12">
        <v>0</v>
      </c>
      <c r="I82" s="12">
        <v>30</v>
      </c>
      <c r="J82" s="13" t="s">
        <v>45</v>
      </c>
    </row>
    <row r="83" spans="1:10" ht="15" customHeight="1" x14ac:dyDescent="0.2">
      <c r="A83" s="30">
        <v>9</v>
      </c>
      <c r="B83" s="14" t="s">
        <v>91</v>
      </c>
      <c r="C83" s="15" t="s">
        <v>19</v>
      </c>
      <c r="D83" s="15">
        <v>3</v>
      </c>
      <c r="E83" s="15">
        <f t="shared" si="13"/>
        <v>45</v>
      </c>
      <c r="F83" s="15">
        <v>15</v>
      </c>
      <c r="G83" s="15">
        <v>0</v>
      </c>
      <c r="H83" s="15">
        <v>0</v>
      </c>
      <c r="I83" s="15">
        <v>30</v>
      </c>
      <c r="J83" s="13" t="s">
        <v>45</v>
      </c>
    </row>
    <row r="84" spans="1:10" ht="15" customHeight="1" x14ac:dyDescent="0.2">
      <c r="A84" s="16" t="s">
        <v>16</v>
      </c>
      <c r="B84" s="17" t="s">
        <v>17</v>
      </c>
      <c r="C84" s="17"/>
      <c r="D84" s="17">
        <f t="shared" ref="D84:I84" si="14">SUM(D75:D83)</f>
        <v>30</v>
      </c>
      <c r="E84" s="17">
        <f t="shared" si="14"/>
        <v>405</v>
      </c>
      <c r="F84" s="17">
        <f t="shared" si="14"/>
        <v>155</v>
      </c>
      <c r="G84" s="17">
        <f t="shared" si="14"/>
        <v>0</v>
      </c>
      <c r="H84" s="17">
        <f t="shared" si="14"/>
        <v>60</v>
      </c>
      <c r="I84" s="17">
        <f t="shared" si="14"/>
        <v>190</v>
      </c>
      <c r="J84" s="18" t="s">
        <v>75</v>
      </c>
    </row>
    <row r="85" spans="1:10" ht="15" customHeight="1" x14ac:dyDescent="0.2">
      <c r="A85" s="99" t="s">
        <v>18</v>
      </c>
      <c r="B85" s="99"/>
      <c r="C85" s="99"/>
      <c r="D85" s="99"/>
      <c r="E85" s="99"/>
      <c r="F85" s="99"/>
      <c r="G85" s="99"/>
      <c r="H85" s="99"/>
      <c r="I85" s="99"/>
      <c r="J85" s="99"/>
    </row>
    <row r="86" spans="1:10" ht="15" customHeight="1" x14ac:dyDescent="0.2">
      <c r="A86" s="19"/>
      <c r="B86" s="6"/>
      <c r="C86" s="23"/>
      <c r="D86" s="19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2" t="s">
        <v>75</v>
      </c>
    </row>
    <row r="87" spans="1:10" ht="15" customHeight="1" x14ac:dyDescent="0.2">
      <c r="A87" s="28" t="s">
        <v>19</v>
      </c>
      <c r="B87" s="16" t="s">
        <v>129</v>
      </c>
      <c r="C87" s="17"/>
      <c r="D87" s="17">
        <f t="shared" ref="D87:I87" si="15">D86</f>
        <v>0</v>
      </c>
      <c r="E87" s="17">
        <f t="shared" si="15"/>
        <v>0</v>
      </c>
      <c r="F87" s="17">
        <f t="shared" si="15"/>
        <v>0</v>
      </c>
      <c r="G87" s="17">
        <f t="shared" si="15"/>
        <v>0</v>
      </c>
      <c r="H87" s="17">
        <f t="shared" si="15"/>
        <v>0</v>
      </c>
      <c r="I87" s="17">
        <f t="shared" si="15"/>
        <v>0</v>
      </c>
      <c r="J87" s="18" t="s">
        <v>75</v>
      </c>
    </row>
    <row r="88" spans="1:10" ht="15" customHeight="1" x14ac:dyDescent="0.2">
      <c r="A88" s="31" t="s">
        <v>20</v>
      </c>
      <c r="B88" s="33" t="s">
        <v>21</v>
      </c>
      <c r="C88" s="32"/>
      <c r="D88" s="32">
        <f t="shared" ref="D88:I88" si="16">+D84+D87</f>
        <v>30</v>
      </c>
      <c r="E88" s="32">
        <f t="shared" si="16"/>
        <v>405</v>
      </c>
      <c r="F88" s="32">
        <f t="shared" si="16"/>
        <v>155</v>
      </c>
      <c r="G88" s="32">
        <f t="shared" si="16"/>
        <v>0</v>
      </c>
      <c r="H88" s="32">
        <f t="shared" si="16"/>
        <v>60</v>
      </c>
      <c r="I88" s="32">
        <f t="shared" si="16"/>
        <v>190</v>
      </c>
      <c r="J88" s="34" t="s">
        <v>75</v>
      </c>
    </row>
    <row r="89" spans="1:10" x14ac:dyDescent="0.2">
      <c r="A89" s="3"/>
      <c r="B89" s="3"/>
      <c r="C89" s="29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29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7" t="s">
        <v>26</v>
      </c>
      <c r="I91" s="3"/>
      <c r="J91" s="7" t="s">
        <v>27</v>
      </c>
    </row>
    <row r="92" spans="1:10" x14ac:dyDescent="0.2">
      <c r="A92" s="91" t="s">
        <v>3</v>
      </c>
      <c r="B92" s="93" t="s">
        <v>4</v>
      </c>
      <c r="C92" s="93" t="s">
        <v>5</v>
      </c>
      <c r="D92" s="89" t="s">
        <v>6</v>
      </c>
      <c r="E92" s="89" t="s">
        <v>7</v>
      </c>
      <c r="F92" s="88" t="s">
        <v>8</v>
      </c>
      <c r="G92" s="88"/>
      <c r="H92" s="88"/>
      <c r="I92" s="88"/>
      <c r="J92" s="96" t="s">
        <v>9</v>
      </c>
    </row>
    <row r="93" spans="1:10" x14ac:dyDescent="0.2">
      <c r="A93" s="92"/>
      <c r="B93" s="94"/>
      <c r="C93" s="94"/>
      <c r="D93" s="89"/>
      <c r="E93" s="89"/>
      <c r="F93" s="89" t="s">
        <v>10</v>
      </c>
      <c r="G93" s="89" t="s">
        <v>11</v>
      </c>
      <c r="H93" s="88" t="s">
        <v>12</v>
      </c>
      <c r="I93" s="88"/>
      <c r="J93" s="96"/>
    </row>
    <row r="94" spans="1:10" ht="25.5" x14ac:dyDescent="0.2">
      <c r="A94" s="92"/>
      <c r="B94" s="94"/>
      <c r="C94" s="94"/>
      <c r="D94" s="95"/>
      <c r="E94" s="95"/>
      <c r="F94" s="95"/>
      <c r="G94" s="95"/>
      <c r="H94" s="8" t="s">
        <v>13</v>
      </c>
      <c r="I94" s="8" t="s">
        <v>14</v>
      </c>
      <c r="J94" s="97"/>
    </row>
    <row r="95" spans="1:10" ht="15" customHeight="1" x14ac:dyDescent="0.2">
      <c r="A95" s="79" t="s">
        <v>15</v>
      </c>
      <c r="B95" s="79"/>
      <c r="C95" s="79"/>
      <c r="D95" s="79"/>
      <c r="E95" s="79"/>
      <c r="F95" s="79"/>
      <c r="G95" s="79"/>
      <c r="H95" s="79"/>
      <c r="I95" s="79"/>
      <c r="J95" s="79"/>
    </row>
    <row r="96" spans="1:10" ht="15" customHeight="1" x14ac:dyDescent="0.2">
      <c r="A96" s="30">
        <v>1</v>
      </c>
      <c r="B96" s="11" t="s">
        <v>50</v>
      </c>
      <c r="C96" s="12" t="s">
        <v>31</v>
      </c>
      <c r="D96" s="12">
        <v>2</v>
      </c>
      <c r="E96" s="12">
        <f t="shared" ref="E96:E99" si="17">SUM(F96:I96)</f>
        <v>30</v>
      </c>
      <c r="F96" s="10">
        <v>0</v>
      </c>
      <c r="G96" s="12">
        <v>0</v>
      </c>
      <c r="H96" s="12">
        <v>30</v>
      </c>
      <c r="I96" s="12">
        <v>0</v>
      </c>
      <c r="J96" s="13" t="s">
        <v>49</v>
      </c>
    </row>
    <row r="97" spans="1:10" ht="15" customHeight="1" x14ac:dyDescent="0.2">
      <c r="A97" s="30">
        <v>2</v>
      </c>
      <c r="B97" s="11" t="s">
        <v>56</v>
      </c>
      <c r="C97" s="12" t="s">
        <v>19</v>
      </c>
      <c r="D97" s="12">
        <v>3</v>
      </c>
      <c r="E97" s="12">
        <f t="shared" si="17"/>
        <v>45</v>
      </c>
      <c r="F97" s="10">
        <v>20</v>
      </c>
      <c r="G97" s="12">
        <v>0</v>
      </c>
      <c r="H97" s="12">
        <v>0</v>
      </c>
      <c r="I97" s="12">
        <v>25</v>
      </c>
      <c r="J97" s="13" t="s">
        <v>49</v>
      </c>
    </row>
    <row r="98" spans="1:10" ht="15" customHeight="1" x14ac:dyDescent="0.2">
      <c r="A98" s="30">
        <v>3</v>
      </c>
      <c r="B98" s="14" t="s">
        <v>107</v>
      </c>
      <c r="C98" s="15" t="s">
        <v>19</v>
      </c>
      <c r="D98" s="15">
        <v>4</v>
      </c>
      <c r="E98" s="15">
        <f t="shared" si="17"/>
        <v>45</v>
      </c>
      <c r="F98" s="36">
        <v>15</v>
      </c>
      <c r="G98" s="15">
        <v>0</v>
      </c>
      <c r="H98" s="15">
        <v>0</v>
      </c>
      <c r="I98" s="15">
        <v>30</v>
      </c>
      <c r="J98" s="13" t="s">
        <v>45</v>
      </c>
    </row>
    <row r="99" spans="1:10" ht="15" customHeight="1" x14ac:dyDescent="0.2">
      <c r="A99" s="30">
        <v>4</v>
      </c>
      <c r="B99" s="11" t="s">
        <v>84</v>
      </c>
      <c r="C99" s="12" t="s">
        <v>19</v>
      </c>
      <c r="D99" s="12">
        <v>2</v>
      </c>
      <c r="E99" s="12">
        <f t="shared" si="17"/>
        <v>30</v>
      </c>
      <c r="F99" s="10">
        <v>15</v>
      </c>
      <c r="G99" s="12">
        <v>0</v>
      </c>
      <c r="H99" s="12">
        <v>0</v>
      </c>
      <c r="I99" s="12">
        <v>15</v>
      </c>
      <c r="J99" s="13" t="s">
        <v>45</v>
      </c>
    </row>
    <row r="100" spans="1:10" ht="15" customHeight="1" x14ac:dyDescent="0.2">
      <c r="A100" s="16" t="s">
        <v>16</v>
      </c>
      <c r="B100" s="17" t="s">
        <v>17</v>
      </c>
      <c r="C100" s="17"/>
      <c r="D100" s="17">
        <f t="shared" ref="D100:I100" si="18">SUM(D96:D99)</f>
        <v>11</v>
      </c>
      <c r="E100" s="17">
        <f t="shared" si="18"/>
        <v>150</v>
      </c>
      <c r="F100" s="17">
        <f t="shared" si="18"/>
        <v>50</v>
      </c>
      <c r="G100" s="17">
        <f t="shared" si="18"/>
        <v>0</v>
      </c>
      <c r="H100" s="17">
        <f t="shared" si="18"/>
        <v>30</v>
      </c>
      <c r="I100" s="17">
        <f t="shared" si="18"/>
        <v>70</v>
      </c>
      <c r="J100" s="18" t="s">
        <v>75</v>
      </c>
    </row>
    <row r="101" spans="1:10" ht="15" customHeight="1" x14ac:dyDescent="0.2">
      <c r="A101" s="79" t="s">
        <v>18</v>
      </c>
      <c r="B101" s="79"/>
      <c r="C101" s="79"/>
      <c r="D101" s="79"/>
      <c r="E101" s="79"/>
      <c r="F101" s="79"/>
      <c r="G101" s="79"/>
      <c r="H101" s="79"/>
      <c r="I101" s="79"/>
      <c r="J101" s="79"/>
    </row>
    <row r="102" spans="1:10" ht="29.25" customHeight="1" x14ac:dyDescent="0.2">
      <c r="A102" s="10">
        <v>1</v>
      </c>
      <c r="B102" s="37" t="s">
        <v>131</v>
      </c>
      <c r="C102" s="12" t="s">
        <v>38</v>
      </c>
      <c r="D102" s="12">
        <f t="shared" ref="D102:I102" si="19">(D115+D121)/2</f>
        <v>19</v>
      </c>
      <c r="E102" s="12">
        <f t="shared" si="19"/>
        <v>222</v>
      </c>
      <c r="F102" s="12">
        <f t="shared" si="19"/>
        <v>87</v>
      </c>
      <c r="G102" s="12">
        <f t="shared" si="19"/>
        <v>0</v>
      </c>
      <c r="H102" s="12">
        <f t="shared" si="19"/>
        <v>0</v>
      </c>
      <c r="I102" s="12">
        <f t="shared" si="19"/>
        <v>135</v>
      </c>
      <c r="J102" s="13" t="s">
        <v>66</v>
      </c>
    </row>
    <row r="103" spans="1:10" ht="15" customHeight="1" x14ac:dyDescent="0.2">
      <c r="A103" s="28" t="s">
        <v>19</v>
      </c>
      <c r="B103" s="16" t="s">
        <v>129</v>
      </c>
      <c r="C103" s="17"/>
      <c r="D103" s="17">
        <f t="shared" ref="D103:I103" si="20">SUM(D102:D102)</f>
        <v>19</v>
      </c>
      <c r="E103" s="17">
        <f t="shared" si="20"/>
        <v>222</v>
      </c>
      <c r="F103" s="17">
        <f t="shared" si="20"/>
        <v>87</v>
      </c>
      <c r="G103" s="17">
        <f t="shared" si="20"/>
        <v>0</v>
      </c>
      <c r="H103" s="17">
        <f t="shared" si="20"/>
        <v>0</v>
      </c>
      <c r="I103" s="17">
        <f t="shared" si="20"/>
        <v>135</v>
      </c>
      <c r="J103" s="18" t="s">
        <v>75</v>
      </c>
    </row>
    <row r="104" spans="1:10" ht="15" customHeight="1" x14ac:dyDescent="0.2">
      <c r="A104" s="31" t="s">
        <v>20</v>
      </c>
      <c r="B104" s="33" t="s">
        <v>21</v>
      </c>
      <c r="C104" s="32"/>
      <c r="D104" s="32">
        <f t="shared" ref="D104:I104" si="21">+D100+D103</f>
        <v>30</v>
      </c>
      <c r="E104" s="32">
        <f t="shared" si="21"/>
        <v>372</v>
      </c>
      <c r="F104" s="32">
        <f t="shared" si="21"/>
        <v>137</v>
      </c>
      <c r="G104" s="32">
        <f t="shared" si="21"/>
        <v>0</v>
      </c>
      <c r="H104" s="32">
        <f t="shared" si="21"/>
        <v>30</v>
      </c>
      <c r="I104" s="32">
        <f t="shared" si="21"/>
        <v>205</v>
      </c>
      <c r="J104" s="34" t="s">
        <v>75</v>
      </c>
    </row>
    <row r="105" spans="1:10" x14ac:dyDescent="0.2">
      <c r="A105" s="3"/>
      <c r="B105" s="3"/>
      <c r="C105" s="29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29"/>
      <c r="D106" s="5"/>
      <c r="E106" s="5"/>
      <c r="F106" s="5"/>
      <c r="G106" s="3"/>
      <c r="H106" s="7"/>
      <c r="I106" s="3"/>
      <c r="J106" s="7"/>
    </row>
    <row r="107" spans="1:10" x14ac:dyDescent="0.2">
      <c r="A107" s="91" t="s">
        <v>3</v>
      </c>
      <c r="B107" s="93" t="s">
        <v>4</v>
      </c>
      <c r="C107" s="93" t="s">
        <v>5</v>
      </c>
      <c r="D107" s="89" t="s">
        <v>6</v>
      </c>
      <c r="E107" s="89" t="s">
        <v>7</v>
      </c>
      <c r="F107" s="88" t="s">
        <v>8</v>
      </c>
      <c r="G107" s="88"/>
      <c r="H107" s="88"/>
      <c r="I107" s="88"/>
      <c r="J107" s="96" t="s">
        <v>9</v>
      </c>
    </row>
    <row r="108" spans="1:10" x14ac:dyDescent="0.2">
      <c r="A108" s="92"/>
      <c r="B108" s="94"/>
      <c r="C108" s="94"/>
      <c r="D108" s="89"/>
      <c r="E108" s="89"/>
      <c r="F108" s="89" t="s">
        <v>10</v>
      </c>
      <c r="G108" s="89" t="s">
        <v>11</v>
      </c>
      <c r="H108" s="88" t="s">
        <v>12</v>
      </c>
      <c r="I108" s="88"/>
      <c r="J108" s="96"/>
    </row>
    <row r="109" spans="1:10" ht="25.5" x14ac:dyDescent="0.2">
      <c r="A109" s="92"/>
      <c r="B109" s="94"/>
      <c r="C109" s="94"/>
      <c r="D109" s="95"/>
      <c r="E109" s="95"/>
      <c r="F109" s="95"/>
      <c r="G109" s="95"/>
      <c r="H109" s="8" t="s">
        <v>13</v>
      </c>
      <c r="I109" s="8" t="s">
        <v>14</v>
      </c>
      <c r="J109" s="97"/>
    </row>
    <row r="110" spans="1:10" ht="15" customHeight="1" x14ac:dyDescent="0.2">
      <c r="A110" s="79" t="s">
        <v>133</v>
      </c>
      <c r="B110" s="79"/>
      <c r="C110" s="79"/>
      <c r="D110" s="79"/>
      <c r="E110" s="79"/>
      <c r="F110" s="79"/>
      <c r="G110" s="79"/>
      <c r="H110" s="79"/>
      <c r="I110" s="79"/>
      <c r="J110" s="79"/>
    </row>
    <row r="111" spans="1:10" ht="15" customHeight="1" x14ac:dyDescent="0.2">
      <c r="A111" s="30">
        <v>1</v>
      </c>
      <c r="B111" s="38" t="s">
        <v>128</v>
      </c>
      <c r="C111" s="13" t="s">
        <v>38</v>
      </c>
      <c r="D111" s="12">
        <v>5</v>
      </c>
      <c r="E111" s="30">
        <f t="shared" ref="E111:E114" si="22">SUM(F111:I111)</f>
        <v>60</v>
      </c>
      <c r="F111" s="12">
        <v>30</v>
      </c>
      <c r="G111" s="30">
        <v>0</v>
      </c>
      <c r="H111" s="12">
        <v>0</v>
      </c>
      <c r="I111" s="30">
        <v>30</v>
      </c>
      <c r="J111" s="13" t="s">
        <v>49</v>
      </c>
    </row>
    <row r="112" spans="1:10" ht="15" customHeight="1" x14ac:dyDescent="0.2">
      <c r="A112" s="30">
        <v>2</v>
      </c>
      <c r="B112" s="38" t="s">
        <v>109</v>
      </c>
      <c r="C112" s="13" t="s">
        <v>38</v>
      </c>
      <c r="D112" s="12">
        <v>4</v>
      </c>
      <c r="E112" s="30">
        <f t="shared" si="22"/>
        <v>57</v>
      </c>
      <c r="F112" s="12">
        <v>27</v>
      </c>
      <c r="G112" s="30">
        <v>0</v>
      </c>
      <c r="H112" s="12">
        <v>0</v>
      </c>
      <c r="I112" s="30">
        <v>30</v>
      </c>
      <c r="J112" s="13" t="s">
        <v>45</v>
      </c>
    </row>
    <row r="113" spans="1:10" ht="15" customHeight="1" x14ac:dyDescent="0.2">
      <c r="A113" s="30">
        <v>3</v>
      </c>
      <c r="B113" s="38" t="s">
        <v>86</v>
      </c>
      <c r="C113" s="13" t="s">
        <v>38</v>
      </c>
      <c r="D113" s="12">
        <v>4</v>
      </c>
      <c r="E113" s="30">
        <f t="shared" si="22"/>
        <v>45</v>
      </c>
      <c r="F113" s="12">
        <v>15</v>
      </c>
      <c r="G113" s="30">
        <v>0</v>
      </c>
      <c r="H113" s="12">
        <v>0</v>
      </c>
      <c r="I113" s="30">
        <v>30</v>
      </c>
      <c r="J113" s="13" t="s">
        <v>45</v>
      </c>
    </row>
    <row r="114" spans="1:10" ht="15" customHeight="1" x14ac:dyDescent="0.2">
      <c r="A114" s="30">
        <v>4</v>
      </c>
      <c r="B114" s="39" t="s">
        <v>114</v>
      </c>
      <c r="C114" s="13" t="s">
        <v>38</v>
      </c>
      <c r="D114" s="12">
        <v>6</v>
      </c>
      <c r="E114" s="30">
        <f t="shared" si="22"/>
        <v>60</v>
      </c>
      <c r="F114" s="12">
        <v>30</v>
      </c>
      <c r="G114" s="30">
        <v>0</v>
      </c>
      <c r="H114" s="12">
        <v>0</v>
      </c>
      <c r="I114" s="30">
        <v>30</v>
      </c>
      <c r="J114" s="13" t="s">
        <v>49</v>
      </c>
    </row>
    <row r="115" spans="1:10" ht="15" customHeight="1" x14ac:dyDescent="0.2">
      <c r="A115" s="16" t="s">
        <v>19</v>
      </c>
      <c r="B115" s="17" t="s">
        <v>59</v>
      </c>
      <c r="C115" s="17"/>
      <c r="D115" s="17">
        <f t="shared" ref="D115:I115" si="23">SUM(D111:D114)</f>
        <v>19</v>
      </c>
      <c r="E115" s="17">
        <f t="shared" si="23"/>
        <v>222</v>
      </c>
      <c r="F115" s="17">
        <f t="shared" si="23"/>
        <v>102</v>
      </c>
      <c r="G115" s="17">
        <f t="shared" si="23"/>
        <v>0</v>
      </c>
      <c r="H115" s="17">
        <f t="shared" si="23"/>
        <v>0</v>
      </c>
      <c r="I115" s="17">
        <f t="shared" si="23"/>
        <v>120</v>
      </c>
      <c r="J115" s="18" t="s">
        <v>75</v>
      </c>
    </row>
    <row r="116" spans="1:10" ht="15" customHeight="1" x14ac:dyDescent="0.2">
      <c r="A116" s="79" t="s">
        <v>120</v>
      </c>
      <c r="B116" s="79"/>
      <c r="C116" s="79"/>
      <c r="D116" s="79"/>
      <c r="E116" s="79"/>
      <c r="F116" s="79"/>
      <c r="G116" s="79"/>
      <c r="H116" s="79"/>
      <c r="I116" s="79"/>
      <c r="J116" s="79"/>
    </row>
    <row r="117" spans="1:10" ht="15" customHeight="1" x14ac:dyDescent="0.2">
      <c r="A117" s="30">
        <v>1</v>
      </c>
      <c r="B117" s="39" t="s">
        <v>87</v>
      </c>
      <c r="C117" s="13" t="s">
        <v>38</v>
      </c>
      <c r="D117" s="12">
        <v>4</v>
      </c>
      <c r="E117" s="30">
        <f t="shared" ref="E117:E120" si="24">SUM(F117:I117)</f>
        <v>45</v>
      </c>
      <c r="F117" s="12">
        <v>15</v>
      </c>
      <c r="G117" s="30">
        <v>0</v>
      </c>
      <c r="H117" s="12">
        <v>0</v>
      </c>
      <c r="I117" s="30">
        <v>30</v>
      </c>
      <c r="J117" s="13" t="s">
        <v>45</v>
      </c>
    </row>
    <row r="118" spans="1:10" ht="15" customHeight="1" x14ac:dyDescent="0.2">
      <c r="A118" s="30">
        <v>2</v>
      </c>
      <c r="B118" s="40" t="s">
        <v>121</v>
      </c>
      <c r="C118" s="13" t="s">
        <v>38</v>
      </c>
      <c r="D118" s="12">
        <v>5</v>
      </c>
      <c r="E118" s="30">
        <f t="shared" si="24"/>
        <v>60</v>
      </c>
      <c r="F118" s="12">
        <v>30</v>
      </c>
      <c r="G118" s="30">
        <v>0</v>
      </c>
      <c r="H118" s="12">
        <v>0</v>
      </c>
      <c r="I118" s="30">
        <v>30</v>
      </c>
      <c r="J118" s="13" t="s">
        <v>45</v>
      </c>
    </row>
    <row r="119" spans="1:10" ht="15" customHeight="1" x14ac:dyDescent="0.2">
      <c r="A119" s="30">
        <v>3</v>
      </c>
      <c r="B119" s="38" t="s">
        <v>82</v>
      </c>
      <c r="C119" s="13" t="s">
        <v>38</v>
      </c>
      <c r="D119" s="12">
        <v>4</v>
      </c>
      <c r="E119" s="41">
        <f t="shared" si="24"/>
        <v>57</v>
      </c>
      <c r="F119" s="12">
        <v>12</v>
      </c>
      <c r="G119" s="30">
        <v>0</v>
      </c>
      <c r="H119" s="12">
        <v>0</v>
      </c>
      <c r="I119" s="30">
        <v>45</v>
      </c>
      <c r="J119" s="13" t="s">
        <v>49</v>
      </c>
    </row>
    <row r="120" spans="1:10" ht="15" customHeight="1" x14ac:dyDescent="0.2">
      <c r="A120" s="30">
        <v>4</v>
      </c>
      <c r="B120" s="39" t="s">
        <v>104</v>
      </c>
      <c r="C120" s="13" t="s">
        <v>38</v>
      </c>
      <c r="D120" s="12">
        <v>6</v>
      </c>
      <c r="E120" s="41">
        <f t="shared" si="24"/>
        <v>60</v>
      </c>
      <c r="F120" s="12">
        <v>15</v>
      </c>
      <c r="G120" s="30">
        <v>0</v>
      </c>
      <c r="H120" s="12">
        <v>0</v>
      </c>
      <c r="I120" s="30">
        <v>45</v>
      </c>
      <c r="J120" s="13" t="s">
        <v>49</v>
      </c>
    </row>
    <row r="121" spans="1:10" ht="15" customHeight="1" x14ac:dyDescent="0.2">
      <c r="A121" s="16" t="s">
        <v>19</v>
      </c>
      <c r="B121" s="17" t="s">
        <v>59</v>
      </c>
      <c r="C121" s="17"/>
      <c r="D121" s="17">
        <f t="shared" ref="D121:I121" si="25">SUM(D117:D120)</f>
        <v>19</v>
      </c>
      <c r="E121" s="17">
        <f t="shared" si="25"/>
        <v>222</v>
      </c>
      <c r="F121" s="17">
        <f t="shared" si="25"/>
        <v>72</v>
      </c>
      <c r="G121" s="17">
        <f t="shared" si="25"/>
        <v>0</v>
      </c>
      <c r="H121" s="17">
        <f t="shared" si="25"/>
        <v>0</v>
      </c>
      <c r="I121" s="17">
        <f t="shared" si="25"/>
        <v>150</v>
      </c>
      <c r="J121" s="18" t="s">
        <v>75</v>
      </c>
    </row>
    <row r="122" spans="1:10" x14ac:dyDescent="0.2">
      <c r="A122" s="26"/>
      <c r="B122" s="26"/>
      <c r="C122" s="26"/>
      <c r="D122" s="26"/>
      <c r="E122" s="26"/>
      <c r="F122" s="26"/>
      <c r="G122" s="26"/>
      <c r="H122" s="26"/>
      <c r="I122" s="26"/>
      <c r="J122" s="26"/>
    </row>
    <row r="123" spans="1:10" x14ac:dyDescent="0.2">
      <c r="A123" s="26"/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1:10" x14ac:dyDescent="0.2">
      <c r="A124" s="26"/>
      <c r="B124" s="26"/>
      <c r="C124" s="26"/>
      <c r="D124" s="26"/>
      <c r="E124" s="26"/>
      <c r="F124" s="26"/>
      <c r="G124" s="26"/>
      <c r="H124" s="7" t="s">
        <v>26</v>
      </c>
      <c r="I124" s="3"/>
      <c r="J124" s="7" t="s">
        <v>28</v>
      </c>
    </row>
    <row r="125" spans="1:10" x14ac:dyDescent="0.2">
      <c r="A125" s="91" t="s">
        <v>3</v>
      </c>
      <c r="B125" s="93" t="s">
        <v>4</v>
      </c>
      <c r="C125" s="93" t="s">
        <v>5</v>
      </c>
      <c r="D125" s="89" t="s">
        <v>6</v>
      </c>
      <c r="E125" s="89" t="s">
        <v>7</v>
      </c>
      <c r="F125" s="88" t="s">
        <v>8</v>
      </c>
      <c r="G125" s="88"/>
      <c r="H125" s="88"/>
      <c r="I125" s="88"/>
      <c r="J125" s="96" t="s">
        <v>9</v>
      </c>
    </row>
    <row r="126" spans="1:10" x14ac:dyDescent="0.2">
      <c r="A126" s="92"/>
      <c r="B126" s="94"/>
      <c r="C126" s="94"/>
      <c r="D126" s="89"/>
      <c r="E126" s="89"/>
      <c r="F126" s="89" t="s">
        <v>10</v>
      </c>
      <c r="G126" s="89" t="s">
        <v>11</v>
      </c>
      <c r="H126" s="88" t="s">
        <v>12</v>
      </c>
      <c r="I126" s="88"/>
      <c r="J126" s="96"/>
    </row>
    <row r="127" spans="1:10" ht="25.5" x14ac:dyDescent="0.2">
      <c r="A127" s="100"/>
      <c r="B127" s="101"/>
      <c r="C127" s="101"/>
      <c r="D127" s="89"/>
      <c r="E127" s="89"/>
      <c r="F127" s="89"/>
      <c r="G127" s="89"/>
      <c r="H127" s="42" t="s">
        <v>13</v>
      </c>
      <c r="I127" s="42" t="s">
        <v>14</v>
      </c>
      <c r="J127" s="96"/>
    </row>
    <row r="128" spans="1:10" ht="15" customHeight="1" x14ac:dyDescent="0.2">
      <c r="A128" s="79" t="s">
        <v>15</v>
      </c>
      <c r="B128" s="79"/>
      <c r="C128" s="79"/>
      <c r="D128" s="79"/>
      <c r="E128" s="79"/>
      <c r="F128" s="79"/>
      <c r="G128" s="79"/>
      <c r="H128" s="79"/>
      <c r="I128" s="79"/>
      <c r="J128" s="79"/>
    </row>
    <row r="129" spans="1:10" ht="15" customHeight="1" x14ac:dyDescent="0.2">
      <c r="A129" s="30">
        <v>1</v>
      </c>
      <c r="B129" s="43" t="s">
        <v>83</v>
      </c>
      <c r="C129" s="12" t="s">
        <v>19</v>
      </c>
      <c r="D129" s="12">
        <v>5</v>
      </c>
      <c r="E129" s="30">
        <f t="shared" ref="E129" si="26">SUM(F129:I129)</f>
        <v>60</v>
      </c>
      <c r="F129" s="12">
        <v>30</v>
      </c>
      <c r="G129" s="12">
        <v>0</v>
      </c>
      <c r="H129" s="12">
        <v>0</v>
      </c>
      <c r="I129" s="12">
        <v>30</v>
      </c>
      <c r="J129" s="30" t="s">
        <v>49</v>
      </c>
    </row>
    <row r="130" spans="1:10" ht="15" customHeight="1" x14ac:dyDescent="0.2">
      <c r="A130" s="30">
        <v>2</v>
      </c>
      <c r="B130" s="11" t="s">
        <v>60</v>
      </c>
      <c r="C130" s="12" t="s">
        <v>19</v>
      </c>
      <c r="D130" s="12">
        <v>1</v>
      </c>
      <c r="E130" s="30">
        <f>SUM(F130:I130)</f>
        <v>15</v>
      </c>
      <c r="F130" s="12">
        <v>0</v>
      </c>
      <c r="G130" s="12">
        <v>15</v>
      </c>
      <c r="H130" s="12">
        <v>0</v>
      </c>
      <c r="I130" s="12">
        <v>0</v>
      </c>
      <c r="J130" s="13" t="s">
        <v>45</v>
      </c>
    </row>
    <row r="131" spans="1:10" ht="15" customHeight="1" x14ac:dyDescent="0.2">
      <c r="A131" s="16" t="s">
        <v>16</v>
      </c>
      <c r="B131" s="17" t="s">
        <v>17</v>
      </c>
      <c r="C131" s="17"/>
      <c r="D131" s="17">
        <f t="shared" ref="D131:I131" si="27">SUM(D129:D130)</f>
        <v>6</v>
      </c>
      <c r="E131" s="17">
        <f t="shared" si="27"/>
        <v>75</v>
      </c>
      <c r="F131" s="17">
        <f t="shared" si="27"/>
        <v>30</v>
      </c>
      <c r="G131" s="17">
        <f t="shared" si="27"/>
        <v>15</v>
      </c>
      <c r="H131" s="17">
        <f t="shared" si="27"/>
        <v>0</v>
      </c>
      <c r="I131" s="17">
        <f t="shared" si="27"/>
        <v>30</v>
      </c>
      <c r="J131" s="18" t="s">
        <v>75</v>
      </c>
    </row>
    <row r="132" spans="1:10" ht="15" customHeight="1" x14ac:dyDescent="0.2">
      <c r="A132" s="79" t="s">
        <v>18</v>
      </c>
      <c r="B132" s="79"/>
      <c r="C132" s="79"/>
      <c r="D132" s="79"/>
      <c r="E132" s="79"/>
      <c r="F132" s="79"/>
      <c r="G132" s="79"/>
      <c r="H132" s="79"/>
      <c r="I132" s="79"/>
      <c r="J132" s="79"/>
    </row>
    <row r="133" spans="1:10" ht="15" customHeight="1" x14ac:dyDescent="0.2">
      <c r="A133" s="78">
        <v>1</v>
      </c>
      <c r="B133" s="39" t="s">
        <v>63</v>
      </c>
      <c r="C133" s="13" t="s">
        <v>36</v>
      </c>
      <c r="D133" s="76">
        <v>5</v>
      </c>
      <c r="E133" s="77">
        <f>SUM(F133:I133)</f>
        <v>0</v>
      </c>
      <c r="F133" s="76">
        <v>0</v>
      </c>
      <c r="G133" s="77">
        <v>0</v>
      </c>
      <c r="H133" s="76">
        <v>0</v>
      </c>
      <c r="I133" s="77">
        <v>0</v>
      </c>
      <c r="J133" s="13" t="s">
        <v>76</v>
      </c>
    </row>
    <row r="134" spans="1:10" ht="25.5" customHeight="1" x14ac:dyDescent="0.2">
      <c r="A134" s="10">
        <v>2</v>
      </c>
      <c r="B134" s="37" t="s">
        <v>131</v>
      </c>
      <c r="C134" s="12" t="s">
        <v>38</v>
      </c>
      <c r="D134" s="12">
        <f t="shared" ref="D134:I134" si="28">(D148+D155)/2</f>
        <v>19</v>
      </c>
      <c r="E134" s="12">
        <f t="shared" si="28"/>
        <v>240</v>
      </c>
      <c r="F134" s="12">
        <f t="shared" si="28"/>
        <v>90</v>
      </c>
      <c r="G134" s="12">
        <f t="shared" si="28"/>
        <v>0</v>
      </c>
      <c r="H134" s="12">
        <f t="shared" si="28"/>
        <v>0</v>
      </c>
      <c r="I134" s="12">
        <f t="shared" si="28"/>
        <v>150</v>
      </c>
      <c r="J134" s="13" t="s">
        <v>66</v>
      </c>
    </row>
    <row r="135" spans="1:10" ht="15" customHeight="1" x14ac:dyDescent="0.2">
      <c r="A135" s="28" t="s">
        <v>19</v>
      </c>
      <c r="B135" s="16" t="s">
        <v>129</v>
      </c>
      <c r="C135" s="17"/>
      <c r="D135" s="17">
        <f>SUM(D133:D134)</f>
        <v>24</v>
      </c>
      <c r="E135" s="17">
        <f t="shared" ref="E135:I135" si="29">SUM(E133:E134)</f>
        <v>240</v>
      </c>
      <c r="F135" s="17">
        <f t="shared" si="29"/>
        <v>90</v>
      </c>
      <c r="G135" s="17">
        <f t="shared" si="29"/>
        <v>0</v>
      </c>
      <c r="H135" s="17">
        <f t="shared" si="29"/>
        <v>0</v>
      </c>
      <c r="I135" s="17">
        <f t="shared" si="29"/>
        <v>150</v>
      </c>
      <c r="J135" s="18" t="s">
        <v>75</v>
      </c>
    </row>
    <row r="136" spans="1:10" ht="15" customHeight="1" x14ac:dyDescent="0.2">
      <c r="A136" s="31" t="s">
        <v>20</v>
      </c>
      <c r="B136" s="33" t="s">
        <v>21</v>
      </c>
      <c r="C136" s="32"/>
      <c r="D136" s="32">
        <f t="shared" ref="D136:I136" si="30">+D131+D135</f>
        <v>30</v>
      </c>
      <c r="E136" s="32">
        <f t="shared" si="30"/>
        <v>315</v>
      </c>
      <c r="F136" s="32">
        <f t="shared" si="30"/>
        <v>120</v>
      </c>
      <c r="G136" s="32">
        <f t="shared" si="30"/>
        <v>15</v>
      </c>
      <c r="H136" s="32">
        <f t="shared" si="30"/>
        <v>0</v>
      </c>
      <c r="I136" s="32">
        <f t="shared" si="30"/>
        <v>180</v>
      </c>
      <c r="J136" s="34" t="s">
        <v>75</v>
      </c>
    </row>
    <row r="137" spans="1:10" x14ac:dyDescent="0.2">
      <c r="A137" s="26"/>
      <c r="B137" s="26"/>
      <c r="C137" s="26"/>
      <c r="D137" s="26"/>
      <c r="E137" s="26"/>
      <c r="F137" s="26"/>
      <c r="G137" s="26"/>
      <c r="H137" s="26"/>
      <c r="I137" s="26"/>
      <c r="J137" s="26"/>
    </row>
    <row r="138" spans="1:10" x14ac:dyDescent="0.2">
      <c r="A138" s="3"/>
      <c r="B138" s="3"/>
      <c r="C138" s="29"/>
      <c r="D138" s="5"/>
      <c r="E138" s="5"/>
      <c r="F138" s="5"/>
      <c r="G138" s="3"/>
    </row>
    <row r="139" spans="1:10" x14ac:dyDescent="0.2">
      <c r="A139" s="91" t="s">
        <v>3</v>
      </c>
      <c r="B139" s="93" t="s">
        <v>4</v>
      </c>
      <c r="C139" s="93" t="s">
        <v>5</v>
      </c>
      <c r="D139" s="89" t="s">
        <v>6</v>
      </c>
      <c r="E139" s="89" t="s">
        <v>7</v>
      </c>
      <c r="F139" s="88" t="s">
        <v>8</v>
      </c>
      <c r="G139" s="88"/>
      <c r="H139" s="88"/>
      <c r="I139" s="88"/>
      <c r="J139" s="96" t="s">
        <v>9</v>
      </c>
    </row>
    <row r="140" spans="1:10" x14ac:dyDescent="0.2">
      <c r="A140" s="92"/>
      <c r="B140" s="94"/>
      <c r="C140" s="94"/>
      <c r="D140" s="89"/>
      <c r="E140" s="89"/>
      <c r="F140" s="89" t="s">
        <v>10</v>
      </c>
      <c r="G140" s="89" t="s">
        <v>11</v>
      </c>
      <c r="H140" s="88" t="s">
        <v>12</v>
      </c>
      <c r="I140" s="88"/>
      <c r="J140" s="96"/>
    </row>
    <row r="141" spans="1:10" ht="25.5" x14ac:dyDescent="0.2">
      <c r="A141" s="92"/>
      <c r="B141" s="94"/>
      <c r="C141" s="94"/>
      <c r="D141" s="95"/>
      <c r="E141" s="95"/>
      <c r="F141" s="95"/>
      <c r="G141" s="95"/>
      <c r="H141" s="8" t="s">
        <v>13</v>
      </c>
      <c r="I141" s="8" t="s">
        <v>14</v>
      </c>
      <c r="J141" s="97"/>
    </row>
    <row r="142" spans="1:10" ht="15" customHeight="1" x14ac:dyDescent="0.2">
      <c r="A142" s="79" t="s">
        <v>133</v>
      </c>
      <c r="B142" s="79"/>
      <c r="C142" s="79"/>
      <c r="D142" s="79"/>
      <c r="E142" s="79"/>
      <c r="F142" s="79"/>
      <c r="G142" s="79"/>
      <c r="H142" s="79"/>
      <c r="I142" s="79"/>
      <c r="J142" s="79"/>
    </row>
    <row r="143" spans="1:10" ht="22.5" customHeight="1" x14ac:dyDescent="0.2">
      <c r="A143" s="30">
        <v>1</v>
      </c>
      <c r="B143" s="39" t="s">
        <v>115</v>
      </c>
      <c r="C143" s="13" t="s">
        <v>38</v>
      </c>
      <c r="D143" s="12">
        <v>4</v>
      </c>
      <c r="E143" s="30">
        <f t="shared" ref="E143:E145" si="31">SUM(F143:I143)</f>
        <v>50</v>
      </c>
      <c r="F143" s="12">
        <v>20</v>
      </c>
      <c r="G143" s="30">
        <v>0</v>
      </c>
      <c r="H143" s="12">
        <v>0</v>
      </c>
      <c r="I143" s="30">
        <v>30</v>
      </c>
      <c r="J143" s="13" t="s">
        <v>49</v>
      </c>
    </row>
    <row r="144" spans="1:10" ht="15" customHeight="1" x14ac:dyDescent="0.2">
      <c r="A144" s="30">
        <v>2</v>
      </c>
      <c r="B144" s="38" t="s">
        <v>116</v>
      </c>
      <c r="C144" s="13" t="s">
        <v>38</v>
      </c>
      <c r="D144" s="12">
        <v>4</v>
      </c>
      <c r="E144" s="30">
        <f t="shared" si="31"/>
        <v>50</v>
      </c>
      <c r="F144" s="12">
        <v>20</v>
      </c>
      <c r="G144" s="30">
        <v>0</v>
      </c>
      <c r="H144" s="12">
        <v>0</v>
      </c>
      <c r="I144" s="30">
        <v>30</v>
      </c>
      <c r="J144" s="13" t="s">
        <v>45</v>
      </c>
    </row>
    <row r="145" spans="1:10" ht="15" customHeight="1" x14ac:dyDescent="0.2">
      <c r="A145" s="30">
        <v>3</v>
      </c>
      <c r="B145" s="38" t="s">
        <v>117</v>
      </c>
      <c r="C145" s="13" t="s">
        <v>38</v>
      </c>
      <c r="D145" s="12">
        <v>4</v>
      </c>
      <c r="E145" s="30">
        <f t="shared" si="31"/>
        <v>50</v>
      </c>
      <c r="F145" s="12">
        <v>20</v>
      </c>
      <c r="G145" s="30">
        <v>0</v>
      </c>
      <c r="H145" s="12">
        <v>0</v>
      </c>
      <c r="I145" s="30">
        <v>30</v>
      </c>
      <c r="J145" s="13" t="s">
        <v>49</v>
      </c>
    </row>
    <row r="146" spans="1:10" ht="15" customHeight="1" x14ac:dyDescent="0.2">
      <c r="A146" s="30">
        <v>4</v>
      </c>
      <c r="B146" s="39" t="s">
        <v>85</v>
      </c>
      <c r="C146" s="13" t="s">
        <v>38</v>
      </c>
      <c r="D146" s="12">
        <v>4</v>
      </c>
      <c r="E146" s="30">
        <f t="shared" ref="E146" si="32">SUM(F146:I146)</f>
        <v>45</v>
      </c>
      <c r="F146" s="12">
        <v>25</v>
      </c>
      <c r="G146" s="30">
        <v>0</v>
      </c>
      <c r="H146" s="12">
        <v>0</v>
      </c>
      <c r="I146" s="30">
        <v>20</v>
      </c>
      <c r="J146" s="13" t="s">
        <v>49</v>
      </c>
    </row>
    <row r="147" spans="1:10" ht="15" customHeight="1" x14ac:dyDescent="0.2">
      <c r="A147" s="30">
        <v>5</v>
      </c>
      <c r="B147" s="39" t="s">
        <v>118</v>
      </c>
      <c r="C147" s="13" t="s">
        <v>38</v>
      </c>
      <c r="D147" s="12">
        <v>3</v>
      </c>
      <c r="E147" s="30">
        <f>SUM(F147:I147)</f>
        <v>45</v>
      </c>
      <c r="F147" s="12">
        <v>15</v>
      </c>
      <c r="G147" s="30">
        <v>0</v>
      </c>
      <c r="H147" s="12">
        <v>0</v>
      </c>
      <c r="I147" s="30">
        <v>30</v>
      </c>
      <c r="J147" s="13" t="s">
        <v>45</v>
      </c>
    </row>
    <row r="148" spans="1:10" ht="15" customHeight="1" x14ac:dyDescent="0.2">
      <c r="A148" s="16" t="s">
        <v>19</v>
      </c>
      <c r="B148" s="17" t="s">
        <v>59</v>
      </c>
      <c r="C148" s="17"/>
      <c r="D148" s="17">
        <f t="shared" ref="D148:I148" si="33">SUM(D143:D147)</f>
        <v>19</v>
      </c>
      <c r="E148" s="17">
        <f t="shared" si="33"/>
        <v>240</v>
      </c>
      <c r="F148" s="17">
        <f t="shared" si="33"/>
        <v>100</v>
      </c>
      <c r="G148" s="17">
        <f t="shared" si="33"/>
        <v>0</v>
      </c>
      <c r="H148" s="17">
        <f t="shared" si="33"/>
        <v>0</v>
      </c>
      <c r="I148" s="17">
        <f t="shared" si="33"/>
        <v>140</v>
      </c>
      <c r="J148" s="18" t="s">
        <v>75</v>
      </c>
    </row>
    <row r="149" spans="1:10" ht="15" customHeight="1" x14ac:dyDescent="0.2">
      <c r="A149" s="79" t="s">
        <v>120</v>
      </c>
      <c r="B149" s="79"/>
      <c r="C149" s="79"/>
      <c r="D149" s="79"/>
      <c r="E149" s="79"/>
      <c r="F149" s="79"/>
      <c r="G149" s="79"/>
      <c r="H149" s="79"/>
      <c r="I149" s="79"/>
      <c r="J149" s="79"/>
    </row>
    <row r="150" spans="1:10" ht="15" customHeight="1" x14ac:dyDescent="0.2">
      <c r="A150" s="30">
        <v>1</v>
      </c>
      <c r="B150" s="45" t="s">
        <v>123</v>
      </c>
      <c r="C150" s="13" t="s">
        <v>38</v>
      </c>
      <c r="D150" s="12">
        <v>2</v>
      </c>
      <c r="E150" s="30">
        <f t="shared" ref="E150:E153" si="34">SUM(F150:I150)</f>
        <v>30</v>
      </c>
      <c r="F150" s="12">
        <v>10</v>
      </c>
      <c r="G150" s="30">
        <v>0</v>
      </c>
      <c r="H150" s="12">
        <v>0</v>
      </c>
      <c r="I150" s="30">
        <v>20</v>
      </c>
      <c r="J150" s="13" t="s">
        <v>45</v>
      </c>
    </row>
    <row r="151" spans="1:10" ht="15" customHeight="1" x14ac:dyDescent="0.2">
      <c r="A151" s="30">
        <v>2</v>
      </c>
      <c r="B151" s="40" t="s">
        <v>105</v>
      </c>
      <c r="C151" s="13" t="s">
        <v>38</v>
      </c>
      <c r="D151" s="12">
        <v>4</v>
      </c>
      <c r="E151" s="30">
        <f t="shared" si="34"/>
        <v>50</v>
      </c>
      <c r="F151" s="12">
        <v>10</v>
      </c>
      <c r="G151" s="30">
        <v>0</v>
      </c>
      <c r="H151" s="12">
        <v>0</v>
      </c>
      <c r="I151" s="30">
        <v>40</v>
      </c>
      <c r="J151" s="13" t="s">
        <v>49</v>
      </c>
    </row>
    <row r="152" spans="1:10" ht="15" customHeight="1" x14ac:dyDescent="0.2">
      <c r="A152" s="10">
        <v>3</v>
      </c>
      <c r="B152" s="1" t="s">
        <v>88</v>
      </c>
      <c r="C152" s="13" t="s">
        <v>38</v>
      </c>
      <c r="D152" s="12">
        <v>4</v>
      </c>
      <c r="E152" s="30">
        <f t="shared" si="34"/>
        <v>50</v>
      </c>
      <c r="F152" s="12">
        <v>25</v>
      </c>
      <c r="G152" s="30">
        <v>0</v>
      </c>
      <c r="H152" s="12">
        <v>0</v>
      </c>
      <c r="I152" s="30">
        <v>25</v>
      </c>
      <c r="J152" s="13" t="s">
        <v>49</v>
      </c>
    </row>
    <row r="153" spans="1:10" ht="15" customHeight="1" x14ac:dyDescent="0.2">
      <c r="A153" s="30">
        <v>4</v>
      </c>
      <c r="B153" s="46" t="s">
        <v>108</v>
      </c>
      <c r="C153" s="13" t="s">
        <v>38</v>
      </c>
      <c r="D153" s="12">
        <v>4</v>
      </c>
      <c r="E153" s="30">
        <f t="shared" si="34"/>
        <v>45</v>
      </c>
      <c r="F153" s="12">
        <v>15</v>
      </c>
      <c r="G153" s="30">
        <v>0</v>
      </c>
      <c r="H153" s="12">
        <v>0</v>
      </c>
      <c r="I153" s="30">
        <v>30</v>
      </c>
      <c r="J153" s="13" t="s">
        <v>45</v>
      </c>
    </row>
    <row r="154" spans="1:10" ht="15" customHeight="1" x14ac:dyDescent="0.2">
      <c r="A154" s="30">
        <v>5</v>
      </c>
      <c r="B154" s="38" t="s">
        <v>122</v>
      </c>
      <c r="C154" s="13" t="s">
        <v>38</v>
      </c>
      <c r="D154" s="12">
        <v>5</v>
      </c>
      <c r="E154" s="30">
        <f>SUM(F154:I154)</f>
        <v>65</v>
      </c>
      <c r="F154" s="12">
        <v>20</v>
      </c>
      <c r="G154" s="30">
        <v>0</v>
      </c>
      <c r="H154" s="12">
        <v>0</v>
      </c>
      <c r="I154" s="30">
        <v>45</v>
      </c>
      <c r="J154" s="13" t="s">
        <v>49</v>
      </c>
    </row>
    <row r="155" spans="1:10" ht="15" customHeight="1" x14ac:dyDescent="0.2">
      <c r="A155" s="16" t="s">
        <v>19</v>
      </c>
      <c r="B155" s="17" t="s">
        <v>59</v>
      </c>
      <c r="C155" s="17"/>
      <c r="D155" s="17">
        <f t="shared" ref="D155:I155" si="35">SUM(D150:D154)</f>
        <v>19</v>
      </c>
      <c r="E155" s="17">
        <f t="shared" si="35"/>
        <v>240</v>
      </c>
      <c r="F155" s="17">
        <f t="shared" si="35"/>
        <v>80</v>
      </c>
      <c r="G155" s="17">
        <f t="shared" si="35"/>
        <v>0</v>
      </c>
      <c r="H155" s="17">
        <f t="shared" si="35"/>
        <v>0</v>
      </c>
      <c r="I155" s="17">
        <f t="shared" si="35"/>
        <v>160</v>
      </c>
      <c r="J155" s="18" t="s">
        <v>75</v>
      </c>
    </row>
    <row r="156" spans="1:10" x14ac:dyDescent="0.2">
      <c r="A156" s="44"/>
      <c r="B156" s="44"/>
      <c r="C156" s="44"/>
      <c r="D156" s="44"/>
      <c r="E156" s="44"/>
      <c r="F156" s="44"/>
      <c r="G156" s="44"/>
      <c r="H156" s="44"/>
      <c r="I156" s="44"/>
      <c r="J156" s="44"/>
    </row>
    <row r="157" spans="1:10" x14ac:dyDescent="0.2">
      <c r="A157" s="44"/>
      <c r="B157" s="44"/>
      <c r="C157" s="44"/>
      <c r="D157" s="44"/>
      <c r="E157" s="44"/>
      <c r="F157" s="44"/>
      <c r="G157" s="44"/>
      <c r="H157" s="44"/>
      <c r="I157" s="44"/>
      <c r="J157" s="44"/>
    </row>
    <row r="158" spans="1:10" x14ac:dyDescent="0.2">
      <c r="A158" s="3"/>
      <c r="B158" s="3"/>
      <c r="C158" s="3"/>
      <c r="D158" s="3"/>
      <c r="E158" s="3"/>
      <c r="F158" s="3"/>
      <c r="G158" s="3"/>
      <c r="H158" s="7" t="s">
        <v>29</v>
      </c>
      <c r="I158" s="3"/>
      <c r="J158" s="7" t="s">
        <v>30</v>
      </c>
    </row>
    <row r="159" spans="1:10" x14ac:dyDescent="0.2">
      <c r="A159" s="91" t="s">
        <v>3</v>
      </c>
      <c r="B159" s="93" t="s">
        <v>4</v>
      </c>
      <c r="C159" s="93" t="s">
        <v>5</v>
      </c>
      <c r="D159" s="89" t="s">
        <v>6</v>
      </c>
      <c r="E159" s="89" t="s">
        <v>7</v>
      </c>
      <c r="F159" s="88" t="s">
        <v>8</v>
      </c>
      <c r="G159" s="88"/>
      <c r="H159" s="88"/>
      <c r="I159" s="88"/>
      <c r="J159" s="96" t="s">
        <v>9</v>
      </c>
    </row>
    <row r="160" spans="1:10" x14ac:dyDescent="0.2">
      <c r="A160" s="92"/>
      <c r="B160" s="94"/>
      <c r="C160" s="94"/>
      <c r="D160" s="89"/>
      <c r="E160" s="89"/>
      <c r="F160" s="89" t="s">
        <v>10</v>
      </c>
      <c r="G160" s="89" t="s">
        <v>11</v>
      </c>
      <c r="H160" s="88" t="s">
        <v>12</v>
      </c>
      <c r="I160" s="88"/>
      <c r="J160" s="96"/>
    </row>
    <row r="161" spans="1:10" ht="25.5" x14ac:dyDescent="0.2">
      <c r="A161" s="100"/>
      <c r="B161" s="101"/>
      <c r="C161" s="101"/>
      <c r="D161" s="89"/>
      <c r="E161" s="89"/>
      <c r="F161" s="89"/>
      <c r="G161" s="89"/>
      <c r="H161" s="42" t="s">
        <v>13</v>
      </c>
      <c r="I161" s="42" t="s">
        <v>14</v>
      </c>
      <c r="J161" s="96"/>
    </row>
    <row r="162" spans="1:10" ht="15" customHeight="1" x14ac:dyDescent="0.2">
      <c r="A162" s="80" t="s">
        <v>15</v>
      </c>
      <c r="B162" s="80"/>
      <c r="C162" s="80"/>
      <c r="D162" s="80"/>
      <c r="E162" s="80"/>
      <c r="F162" s="80"/>
      <c r="G162" s="80"/>
      <c r="H162" s="80"/>
      <c r="I162" s="80"/>
      <c r="J162" s="80"/>
    </row>
    <row r="163" spans="1:10" ht="15" customHeight="1" x14ac:dyDescent="0.2">
      <c r="A163" s="30">
        <v>1</v>
      </c>
      <c r="B163" s="11" t="s">
        <v>64</v>
      </c>
      <c r="C163" s="12" t="s">
        <v>19</v>
      </c>
      <c r="D163" s="12">
        <v>2</v>
      </c>
      <c r="E163" s="12">
        <f t="shared" ref="E163" si="36">SUM(F163:I163)</f>
        <v>0</v>
      </c>
      <c r="F163" s="12">
        <v>0</v>
      </c>
      <c r="G163" s="12">
        <v>0</v>
      </c>
      <c r="H163" s="12">
        <v>0</v>
      </c>
      <c r="I163" s="12">
        <v>0</v>
      </c>
      <c r="J163" s="13" t="s">
        <v>49</v>
      </c>
    </row>
    <row r="164" spans="1:10" ht="15" customHeight="1" x14ac:dyDescent="0.2">
      <c r="A164" s="16" t="s">
        <v>16</v>
      </c>
      <c r="B164" s="17" t="s">
        <v>17</v>
      </c>
      <c r="C164" s="17"/>
      <c r="D164" s="17">
        <f t="shared" ref="D164:I164" si="37">SUM(D163:D163)</f>
        <v>2</v>
      </c>
      <c r="E164" s="17">
        <f t="shared" si="37"/>
        <v>0</v>
      </c>
      <c r="F164" s="17">
        <f t="shared" si="37"/>
        <v>0</v>
      </c>
      <c r="G164" s="17">
        <f t="shared" si="37"/>
        <v>0</v>
      </c>
      <c r="H164" s="17">
        <f t="shared" si="37"/>
        <v>0</v>
      </c>
      <c r="I164" s="17">
        <f t="shared" si="37"/>
        <v>0</v>
      </c>
      <c r="J164" s="18" t="s">
        <v>75</v>
      </c>
    </row>
    <row r="165" spans="1:10" ht="15" customHeight="1" x14ac:dyDescent="0.2">
      <c r="A165" s="79" t="s">
        <v>18</v>
      </c>
      <c r="B165" s="79"/>
      <c r="C165" s="79"/>
      <c r="D165" s="79"/>
      <c r="E165" s="79"/>
      <c r="F165" s="79"/>
      <c r="G165" s="79"/>
      <c r="H165" s="79"/>
      <c r="I165" s="79"/>
      <c r="J165" s="79"/>
    </row>
    <row r="166" spans="1:10" ht="15" customHeight="1" x14ac:dyDescent="0.2">
      <c r="A166" s="30">
        <v>1</v>
      </c>
      <c r="B166" s="47" t="s">
        <v>77</v>
      </c>
      <c r="C166" s="15" t="s">
        <v>38</v>
      </c>
      <c r="D166" s="15">
        <v>3</v>
      </c>
      <c r="E166" s="15">
        <v>30</v>
      </c>
      <c r="F166" s="15">
        <v>0</v>
      </c>
      <c r="G166" s="15">
        <v>30</v>
      </c>
      <c r="H166" s="15">
        <v>0</v>
      </c>
      <c r="I166" s="15">
        <v>0</v>
      </c>
      <c r="J166" s="48" t="s">
        <v>45</v>
      </c>
    </row>
    <row r="167" spans="1:10" ht="15" customHeight="1" x14ac:dyDescent="0.2">
      <c r="A167" s="30">
        <v>2</v>
      </c>
      <c r="B167" s="49" t="s">
        <v>65</v>
      </c>
      <c r="C167" s="30" t="s">
        <v>38</v>
      </c>
      <c r="D167" s="12">
        <v>5</v>
      </c>
      <c r="E167" s="30">
        <v>0</v>
      </c>
      <c r="F167" s="12">
        <v>0</v>
      </c>
      <c r="G167" s="30">
        <v>0</v>
      </c>
      <c r="H167" s="12">
        <v>0</v>
      </c>
      <c r="I167" s="30">
        <v>0</v>
      </c>
      <c r="J167" s="13" t="s">
        <v>45</v>
      </c>
    </row>
    <row r="168" spans="1:10" ht="27.75" customHeight="1" x14ac:dyDescent="0.2">
      <c r="A168" s="50">
        <v>3</v>
      </c>
      <c r="B168" s="37" t="s">
        <v>131</v>
      </c>
      <c r="C168" s="51" t="s">
        <v>38</v>
      </c>
      <c r="D168" s="12">
        <f t="shared" ref="D168:I168" si="38">(D181+D187)/2</f>
        <v>20</v>
      </c>
      <c r="E168" s="12">
        <f t="shared" si="38"/>
        <v>200</v>
      </c>
      <c r="F168" s="12">
        <f t="shared" si="38"/>
        <v>80</v>
      </c>
      <c r="G168" s="12">
        <f t="shared" si="38"/>
        <v>0</v>
      </c>
      <c r="H168" s="12">
        <f t="shared" si="38"/>
        <v>0</v>
      </c>
      <c r="I168" s="12">
        <f t="shared" si="38"/>
        <v>120</v>
      </c>
      <c r="J168" s="13" t="s">
        <v>66</v>
      </c>
    </row>
    <row r="169" spans="1:10" ht="15" customHeight="1" x14ac:dyDescent="0.2">
      <c r="A169" s="28" t="s">
        <v>19</v>
      </c>
      <c r="B169" s="17" t="s">
        <v>129</v>
      </c>
      <c r="C169" s="16"/>
      <c r="D169" s="17">
        <f>SUM(D166:D168)</f>
        <v>28</v>
      </c>
      <c r="E169" s="17">
        <f t="shared" ref="E169:I169" si="39">SUM(E166:E168)</f>
        <v>230</v>
      </c>
      <c r="F169" s="17">
        <f t="shared" si="39"/>
        <v>80</v>
      </c>
      <c r="G169" s="17">
        <f t="shared" si="39"/>
        <v>30</v>
      </c>
      <c r="H169" s="17">
        <f t="shared" si="39"/>
        <v>0</v>
      </c>
      <c r="I169" s="17">
        <f t="shared" si="39"/>
        <v>120</v>
      </c>
      <c r="J169" s="18" t="s">
        <v>75</v>
      </c>
    </row>
    <row r="170" spans="1:10" ht="15" customHeight="1" x14ac:dyDescent="0.2">
      <c r="A170" s="31" t="s">
        <v>20</v>
      </c>
      <c r="B170" s="32" t="s">
        <v>21</v>
      </c>
      <c r="C170" s="33"/>
      <c r="D170" s="32">
        <f t="shared" ref="D170:I170" si="40">+D164+D169</f>
        <v>30</v>
      </c>
      <c r="E170" s="32">
        <f t="shared" si="40"/>
        <v>230</v>
      </c>
      <c r="F170" s="32">
        <f t="shared" si="40"/>
        <v>80</v>
      </c>
      <c r="G170" s="32">
        <f t="shared" si="40"/>
        <v>30</v>
      </c>
      <c r="H170" s="32">
        <f t="shared" si="40"/>
        <v>0</v>
      </c>
      <c r="I170" s="32">
        <f t="shared" si="40"/>
        <v>120</v>
      </c>
      <c r="J170" s="34" t="s">
        <v>75</v>
      </c>
    </row>
    <row r="171" spans="1:10" x14ac:dyDescent="0.2">
      <c r="A171" s="26"/>
      <c r="B171" s="26"/>
      <c r="C171" s="26"/>
      <c r="D171" s="26"/>
      <c r="E171" s="26"/>
      <c r="F171" s="26"/>
      <c r="G171" s="26"/>
      <c r="H171" s="26"/>
      <c r="I171" s="26"/>
      <c r="J171" s="26"/>
    </row>
    <row r="172" spans="1:10" x14ac:dyDescent="0.2">
      <c r="A172" s="44"/>
      <c r="B172" s="44"/>
      <c r="C172" s="44"/>
      <c r="D172" s="44"/>
      <c r="E172" s="44"/>
      <c r="F172" s="44"/>
      <c r="G172" s="44"/>
      <c r="H172" s="44"/>
      <c r="I172" s="44"/>
      <c r="J172" s="44"/>
    </row>
    <row r="173" spans="1:10" x14ac:dyDescent="0.2">
      <c r="A173" s="91" t="s">
        <v>3</v>
      </c>
      <c r="B173" s="93" t="s">
        <v>4</v>
      </c>
      <c r="C173" s="93" t="s">
        <v>5</v>
      </c>
      <c r="D173" s="89" t="s">
        <v>6</v>
      </c>
      <c r="E173" s="89" t="s">
        <v>7</v>
      </c>
      <c r="F173" s="88" t="s">
        <v>8</v>
      </c>
      <c r="G173" s="88"/>
      <c r="H173" s="88"/>
      <c r="I173" s="88"/>
      <c r="J173" s="96" t="s">
        <v>9</v>
      </c>
    </row>
    <row r="174" spans="1:10" x14ac:dyDescent="0.2">
      <c r="A174" s="92"/>
      <c r="B174" s="94"/>
      <c r="C174" s="94"/>
      <c r="D174" s="89"/>
      <c r="E174" s="89"/>
      <c r="F174" s="89" t="s">
        <v>10</v>
      </c>
      <c r="G174" s="89" t="s">
        <v>11</v>
      </c>
      <c r="H174" s="88" t="s">
        <v>12</v>
      </c>
      <c r="I174" s="88"/>
      <c r="J174" s="96"/>
    </row>
    <row r="175" spans="1:10" ht="25.5" x14ac:dyDescent="0.2">
      <c r="A175" s="92"/>
      <c r="B175" s="94"/>
      <c r="C175" s="94"/>
      <c r="D175" s="95"/>
      <c r="E175" s="95"/>
      <c r="F175" s="95"/>
      <c r="G175" s="95"/>
      <c r="H175" s="8" t="s">
        <v>13</v>
      </c>
      <c r="I175" s="8" t="s">
        <v>14</v>
      </c>
      <c r="J175" s="97"/>
    </row>
    <row r="176" spans="1:10" ht="15" customHeight="1" x14ac:dyDescent="0.2">
      <c r="A176" s="79" t="s">
        <v>133</v>
      </c>
      <c r="B176" s="79"/>
      <c r="C176" s="79"/>
      <c r="D176" s="79"/>
      <c r="E176" s="79"/>
      <c r="F176" s="79"/>
      <c r="G176" s="79"/>
      <c r="H176" s="79"/>
      <c r="I176" s="79"/>
      <c r="J176" s="79"/>
    </row>
    <row r="177" spans="1:10" ht="15" customHeight="1" x14ac:dyDescent="0.2">
      <c r="A177" s="30">
        <v>1</v>
      </c>
      <c r="B177" s="40" t="s">
        <v>97</v>
      </c>
      <c r="C177" s="13" t="s">
        <v>38</v>
      </c>
      <c r="D177" s="12">
        <v>5</v>
      </c>
      <c r="E177" s="30">
        <f t="shared" ref="E177:E180" si="41">SUM(F177:I177)</f>
        <v>50</v>
      </c>
      <c r="F177" s="12">
        <v>20</v>
      </c>
      <c r="G177" s="30">
        <v>0</v>
      </c>
      <c r="H177" s="12">
        <v>0</v>
      </c>
      <c r="I177" s="30">
        <v>30</v>
      </c>
      <c r="J177" s="13" t="s">
        <v>49</v>
      </c>
    </row>
    <row r="178" spans="1:10" ht="15" customHeight="1" x14ac:dyDescent="0.2">
      <c r="A178" s="30">
        <v>2</v>
      </c>
      <c r="B178" s="40" t="s">
        <v>119</v>
      </c>
      <c r="C178" s="13" t="s">
        <v>38</v>
      </c>
      <c r="D178" s="12">
        <v>5</v>
      </c>
      <c r="E178" s="30">
        <f t="shared" si="41"/>
        <v>50</v>
      </c>
      <c r="F178" s="12">
        <v>20</v>
      </c>
      <c r="G178" s="30">
        <v>0</v>
      </c>
      <c r="H178" s="12">
        <v>0</v>
      </c>
      <c r="I178" s="30">
        <v>30</v>
      </c>
      <c r="J178" s="13" t="s">
        <v>49</v>
      </c>
    </row>
    <row r="179" spans="1:10" ht="15" customHeight="1" x14ac:dyDescent="0.2">
      <c r="A179" s="30">
        <v>3</v>
      </c>
      <c r="B179" s="40" t="s">
        <v>103</v>
      </c>
      <c r="C179" s="13" t="s">
        <v>38</v>
      </c>
      <c r="D179" s="12">
        <v>5</v>
      </c>
      <c r="E179" s="30">
        <f t="shared" si="41"/>
        <v>50</v>
      </c>
      <c r="F179" s="12">
        <v>20</v>
      </c>
      <c r="G179" s="30">
        <v>0</v>
      </c>
      <c r="H179" s="12">
        <v>0</v>
      </c>
      <c r="I179" s="30">
        <v>30</v>
      </c>
      <c r="J179" s="13" t="s">
        <v>45</v>
      </c>
    </row>
    <row r="180" spans="1:10" ht="15" customHeight="1" x14ac:dyDescent="0.2">
      <c r="A180" s="30">
        <v>4</v>
      </c>
      <c r="B180" s="40" t="s">
        <v>90</v>
      </c>
      <c r="C180" s="13" t="s">
        <v>38</v>
      </c>
      <c r="D180" s="12">
        <v>5</v>
      </c>
      <c r="E180" s="30">
        <f t="shared" si="41"/>
        <v>50</v>
      </c>
      <c r="F180" s="12">
        <v>20</v>
      </c>
      <c r="G180" s="30">
        <v>0</v>
      </c>
      <c r="H180" s="12">
        <v>0</v>
      </c>
      <c r="I180" s="30">
        <v>30</v>
      </c>
      <c r="J180" s="13" t="s">
        <v>49</v>
      </c>
    </row>
    <row r="181" spans="1:10" ht="15" customHeight="1" x14ac:dyDescent="0.2">
      <c r="A181" s="16" t="s">
        <v>19</v>
      </c>
      <c r="B181" s="17" t="s">
        <v>59</v>
      </c>
      <c r="C181" s="17"/>
      <c r="D181" s="17">
        <f t="shared" ref="D181:I181" si="42">SUM(D177:D180)</f>
        <v>20</v>
      </c>
      <c r="E181" s="17">
        <f t="shared" si="42"/>
        <v>200</v>
      </c>
      <c r="F181" s="17">
        <f t="shared" si="42"/>
        <v>80</v>
      </c>
      <c r="G181" s="17">
        <f t="shared" si="42"/>
        <v>0</v>
      </c>
      <c r="H181" s="17">
        <f t="shared" si="42"/>
        <v>0</v>
      </c>
      <c r="I181" s="17">
        <f t="shared" si="42"/>
        <v>120</v>
      </c>
      <c r="J181" s="18" t="s">
        <v>75</v>
      </c>
    </row>
    <row r="182" spans="1:10" ht="15" customHeight="1" x14ac:dyDescent="0.2">
      <c r="A182" s="80" t="s">
        <v>126</v>
      </c>
      <c r="B182" s="80"/>
      <c r="C182" s="80"/>
      <c r="D182" s="80"/>
      <c r="E182" s="80"/>
      <c r="F182" s="80"/>
      <c r="G182" s="80"/>
      <c r="H182" s="80"/>
      <c r="I182" s="80"/>
      <c r="J182" s="80"/>
    </row>
    <row r="183" spans="1:10" ht="15" customHeight="1" x14ac:dyDescent="0.2">
      <c r="A183" s="30">
        <v>1</v>
      </c>
      <c r="B183" s="45" t="s">
        <v>125</v>
      </c>
      <c r="C183" s="13" t="s">
        <v>38</v>
      </c>
      <c r="D183" s="12">
        <v>5</v>
      </c>
      <c r="E183" s="30">
        <f t="shared" ref="E183:E186" si="43">SUM(F183:I183)</f>
        <v>50</v>
      </c>
      <c r="F183" s="12">
        <v>20</v>
      </c>
      <c r="G183" s="30">
        <v>0</v>
      </c>
      <c r="H183" s="12">
        <v>0</v>
      </c>
      <c r="I183" s="30">
        <v>30</v>
      </c>
      <c r="J183" s="13" t="s">
        <v>49</v>
      </c>
    </row>
    <row r="184" spans="1:10" ht="15" customHeight="1" x14ac:dyDescent="0.2">
      <c r="A184" s="30">
        <v>2</v>
      </c>
      <c r="B184" s="40" t="s">
        <v>106</v>
      </c>
      <c r="C184" s="13" t="s">
        <v>38</v>
      </c>
      <c r="D184" s="12">
        <v>5</v>
      </c>
      <c r="E184" s="30">
        <f>SUM(F184:I184)</f>
        <v>50</v>
      </c>
      <c r="F184" s="12">
        <v>20</v>
      </c>
      <c r="G184" s="30">
        <v>0</v>
      </c>
      <c r="H184" s="12">
        <v>0</v>
      </c>
      <c r="I184" s="30">
        <v>30</v>
      </c>
      <c r="J184" s="13" t="s">
        <v>45</v>
      </c>
    </row>
    <row r="185" spans="1:10" ht="15" customHeight="1" x14ac:dyDescent="0.2">
      <c r="A185" s="30">
        <v>3</v>
      </c>
      <c r="B185" s="38" t="s">
        <v>124</v>
      </c>
      <c r="C185" s="13" t="s">
        <v>38</v>
      </c>
      <c r="D185" s="12">
        <v>5</v>
      </c>
      <c r="E185" s="30">
        <f>SUM(F185:I185)</f>
        <v>50</v>
      </c>
      <c r="F185" s="12">
        <v>20</v>
      </c>
      <c r="G185" s="30">
        <v>0</v>
      </c>
      <c r="H185" s="12">
        <v>0</v>
      </c>
      <c r="I185" s="30">
        <v>30</v>
      </c>
      <c r="J185" s="13" t="s">
        <v>49</v>
      </c>
    </row>
    <row r="186" spans="1:10" ht="15" customHeight="1" x14ac:dyDescent="0.2">
      <c r="A186" s="52">
        <v>4</v>
      </c>
      <c r="B186" s="53" t="s">
        <v>89</v>
      </c>
      <c r="C186" s="54" t="s">
        <v>38</v>
      </c>
      <c r="D186" s="51">
        <v>5</v>
      </c>
      <c r="E186" s="52">
        <f t="shared" si="43"/>
        <v>50</v>
      </c>
      <c r="F186" s="51">
        <v>20</v>
      </c>
      <c r="G186" s="52">
        <v>0</v>
      </c>
      <c r="H186" s="51">
        <v>0</v>
      </c>
      <c r="I186" s="52">
        <v>30</v>
      </c>
      <c r="J186" s="54" t="s">
        <v>49</v>
      </c>
    </row>
    <row r="187" spans="1:10" ht="15" customHeight="1" x14ac:dyDescent="0.2">
      <c r="A187" s="33" t="s">
        <v>19</v>
      </c>
      <c r="B187" s="32" t="s">
        <v>59</v>
      </c>
      <c r="C187" s="32"/>
      <c r="D187" s="32">
        <f t="shared" ref="D187:I187" si="44">SUM(D183:D186)</f>
        <v>20</v>
      </c>
      <c r="E187" s="32">
        <f t="shared" si="44"/>
        <v>200</v>
      </c>
      <c r="F187" s="32">
        <f t="shared" si="44"/>
        <v>80</v>
      </c>
      <c r="G187" s="32">
        <f t="shared" si="44"/>
        <v>0</v>
      </c>
      <c r="H187" s="32">
        <f t="shared" si="44"/>
        <v>0</v>
      </c>
      <c r="I187" s="32">
        <f t="shared" si="44"/>
        <v>120</v>
      </c>
      <c r="J187" s="34" t="s">
        <v>75</v>
      </c>
    </row>
    <row r="188" spans="1:10" x14ac:dyDescent="0.2">
      <c r="A188" s="44"/>
      <c r="B188" s="44"/>
      <c r="C188" s="44"/>
      <c r="D188" s="44"/>
      <c r="E188" s="44"/>
      <c r="F188" s="44"/>
      <c r="G188" s="44"/>
      <c r="H188" s="44"/>
      <c r="I188" s="44"/>
      <c r="J188" s="44"/>
    </row>
    <row r="189" spans="1:10" x14ac:dyDescent="0.2">
      <c r="A189" s="44"/>
      <c r="B189" s="44"/>
      <c r="C189" s="44"/>
      <c r="D189" s="44"/>
      <c r="E189" s="44"/>
      <c r="F189" s="44"/>
      <c r="G189" s="44"/>
      <c r="H189" s="44"/>
      <c r="I189" s="44"/>
      <c r="J189" s="44"/>
    </row>
    <row r="190" spans="1:10" x14ac:dyDescent="0.2">
      <c r="A190" s="86" t="s">
        <v>70</v>
      </c>
      <c r="B190" s="86"/>
      <c r="C190" s="86"/>
      <c r="D190" s="86"/>
      <c r="E190" s="86"/>
      <c r="F190" s="86"/>
      <c r="G190" s="86"/>
      <c r="H190" s="86"/>
      <c r="I190" s="86"/>
      <c r="J190" s="86"/>
    </row>
    <row r="191" spans="1:10" x14ac:dyDescent="0.2">
      <c r="A191" s="87" t="s">
        <v>3</v>
      </c>
      <c r="B191" s="88" t="s">
        <v>68</v>
      </c>
      <c r="C191" s="88"/>
      <c r="D191" s="89" t="s">
        <v>6</v>
      </c>
      <c r="E191" s="89" t="s">
        <v>7</v>
      </c>
      <c r="F191" s="88" t="s">
        <v>8</v>
      </c>
      <c r="G191" s="88"/>
      <c r="H191" s="88"/>
      <c r="I191" s="88"/>
      <c r="J191" s="90" t="s">
        <v>69</v>
      </c>
    </row>
    <row r="192" spans="1:10" x14ac:dyDescent="0.2">
      <c r="A192" s="87"/>
      <c r="B192" s="88"/>
      <c r="C192" s="88"/>
      <c r="D192" s="89"/>
      <c r="E192" s="89"/>
      <c r="F192" s="89" t="s">
        <v>10</v>
      </c>
      <c r="G192" s="89" t="s">
        <v>11</v>
      </c>
      <c r="H192" s="88" t="s">
        <v>12</v>
      </c>
      <c r="I192" s="88"/>
      <c r="J192" s="90"/>
    </row>
    <row r="193" spans="1:10" ht="27.75" x14ac:dyDescent="0.2">
      <c r="A193" s="87"/>
      <c r="B193" s="88"/>
      <c r="C193" s="88"/>
      <c r="D193" s="89"/>
      <c r="E193" s="89"/>
      <c r="F193" s="89"/>
      <c r="G193" s="89"/>
      <c r="H193" s="23" t="s">
        <v>13</v>
      </c>
      <c r="I193" s="42" t="s">
        <v>130</v>
      </c>
      <c r="J193" s="90"/>
    </row>
    <row r="194" spans="1:10" ht="15" customHeight="1" x14ac:dyDescent="0.2">
      <c r="A194" s="55">
        <v>1</v>
      </c>
      <c r="B194" s="81" t="s">
        <v>70</v>
      </c>
      <c r="C194" s="82"/>
      <c r="D194" s="55">
        <f>D195+D196</f>
        <v>210</v>
      </c>
      <c r="E194" s="56">
        <f t="shared" ref="E194:I194" si="45">E195+E196</f>
        <v>2500</v>
      </c>
      <c r="F194" s="57">
        <f t="shared" si="45"/>
        <v>970</v>
      </c>
      <c r="G194" s="56">
        <f t="shared" si="45"/>
        <v>45</v>
      </c>
      <c r="H194" s="55">
        <f t="shared" si="45"/>
        <v>355</v>
      </c>
      <c r="I194" s="58">
        <f t="shared" si="45"/>
        <v>1130</v>
      </c>
      <c r="J194" s="59">
        <f>J195+J196</f>
        <v>27</v>
      </c>
    </row>
    <row r="195" spans="1:10" ht="15" customHeight="1" x14ac:dyDescent="0.2">
      <c r="A195" s="60"/>
      <c r="B195" s="61" t="s">
        <v>71</v>
      </c>
      <c r="C195" s="62" t="s">
        <v>72</v>
      </c>
      <c r="D195" s="63">
        <f t="shared" ref="D195:I195" si="46">D26+D43+D63+D84+D100+D131+D164</f>
        <v>138</v>
      </c>
      <c r="E195" s="63">
        <f t="shared" si="46"/>
        <v>1790</v>
      </c>
      <c r="F195" s="63">
        <f t="shared" si="46"/>
        <v>695</v>
      </c>
      <c r="G195" s="63">
        <f t="shared" si="46"/>
        <v>15</v>
      </c>
      <c r="H195" s="64">
        <f t="shared" si="46"/>
        <v>355</v>
      </c>
      <c r="I195" s="63">
        <f t="shared" si="46"/>
        <v>725</v>
      </c>
      <c r="J195" s="65">
        <v>19</v>
      </c>
    </row>
    <row r="196" spans="1:10" ht="15" customHeight="1" x14ac:dyDescent="0.2">
      <c r="A196" s="66"/>
      <c r="B196" s="67"/>
      <c r="C196" s="68" t="s">
        <v>73</v>
      </c>
      <c r="D196" s="69">
        <f t="shared" ref="D196:I196" si="47">D87+D66+D103+D135+D169</f>
        <v>72</v>
      </c>
      <c r="E196" s="69">
        <f t="shared" si="47"/>
        <v>710</v>
      </c>
      <c r="F196" s="70">
        <f t="shared" si="47"/>
        <v>275</v>
      </c>
      <c r="G196" s="69">
        <f t="shared" si="47"/>
        <v>30</v>
      </c>
      <c r="H196" s="69">
        <f t="shared" si="47"/>
        <v>0</v>
      </c>
      <c r="I196" s="71">
        <f t="shared" si="47"/>
        <v>405</v>
      </c>
      <c r="J196" s="72">
        <v>8</v>
      </c>
    </row>
    <row r="197" spans="1:10" ht="15" customHeight="1" x14ac:dyDescent="0.2">
      <c r="A197" s="73">
        <v>2</v>
      </c>
      <c r="B197" s="83" t="s">
        <v>74</v>
      </c>
      <c r="C197" s="83"/>
      <c r="D197" s="74">
        <f>D196*100/D194</f>
        <v>34.285714285714285</v>
      </c>
      <c r="E197" s="84"/>
      <c r="F197" s="84"/>
      <c r="G197" s="84"/>
      <c r="H197" s="84"/>
      <c r="I197" s="84"/>
      <c r="J197" s="85"/>
    </row>
    <row r="198" spans="1:10" x14ac:dyDescent="0.2">
      <c r="A198" s="55"/>
      <c r="B198" s="75"/>
      <c r="C198" s="75"/>
      <c r="D198" s="57"/>
      <c r="E198" s="44"/>
      <c r="F198" s="44"/>
      <c r="G198" s="44"/>
      <c r="H198" s="44"/>
      <c r="I198" s="44"/>
      <c r="J198" s="44"/>
    </row>
    <row r="199" spans="1:10" ht="12.75" customHeight="1" x14ac:dyDescent="0.2">
      <c r="A199" s="29" t="s">
        <v>16</v>
      </c>
      <c r="B199" s="3" t="s">
        <v>32</v>
      </c>
      <c r="C199" s="29"/>
      <c r="D199" s="44"/>
      <c r="E199" s="44"/>
      <c r="F199" s="44"/>
      <c r="G199" s="44"/>
      <c r="H199" s="44"/>
      <c r="I199" s="44"/>
      <c r="J199" s="44"/>
    </row>
    <row r="200" spans="1:10" ht="12.75" customHeight="1" x14ac:dyDescent="0.2">
      <c r="A200" s="29" t="s">
        <v>19</v>
      </c>
      <c r="B200" s="3" t="s">
        <v>33</v>
      </c>
      <c r="C200" s="29"/>
      <c r="D200" s="44"/>
      <c r="E200" s="44"/>
      <c r="F200" s="44"/>
      <c r="G200" s="44"/>
      <c r="H200" s="44"/>
      <c r="I200" s="44"/>
      <c r="J200" s="44"/>
    </row>
    <row r="201" spans="1:10" x14ac:dyDescent="0.2">
      <c r="A201" s="29" t="s">
        <v>34</v>
      </c>
      <c r="B201" s="3" t="s">
        <v>35</v>
      </c>
      <c r="C201" s="29"/>
      <c r="D201" s="44"/>
      <c r="E201" s="44"/>
      <c r="F201" s="44"/>
      <c r="G201" s="44"/>
      <c r="H201" s="44"/>
      <c r="I201" s="44"/>
      <c r="J201" s="44"/>
    </row>
    <row r="202" spans="1:10" x14ac:dyDescent="0.2">
      <c r="A202" s="29" t="s">
        <v>36</v>
      </c>
      <c r="B202" s="3" t="s">
        <v>37</v>
      </c>
      <c r="C202" s="29"/>
      <c r="D202" s="44"/>
      <c r="E202" s="44"/>
      <c r="F202" s="44"/>
      <c r="G202" s="44"/>
      <c r="H202" s="44"/>
      <c r="I202" s="44"/>
      <c r="J202" s="44"/>
    </row>
    <row r="203" spans="1:10" x14ac:dyDescent="0.2">
      <c r="A203" s="29" t="s">
        <v>38</v>
      </c>
      <c r="B203" s="3" t="s">
        <v>39</v>
      </c>
      <c r="C203" s="29"/>
      <c r="D203" s="44"/>
      <c r="E203" s="44"/>
      <c r="F203" s="44"/>
      <c r="G203" s="44"/>
      <c r="H203" s="44"/>
      <c r="I203" s="44"/>
      <c r="J203" s="44"/>
    </row>
    <row r="204" spans="1:10" ht="12.75" customHeight="1" x14ac:dyDescent="0.2">
      <c r="A204" s="29" t="s">
        <v>31</v>
      </c>
      <c r="B204" s="9" t="s">
        <v>127</v>
      </c>
      <c r="C204" s="44"/>
      <c r="D204" s="44"/>
      <c r="E204" s="44"/>
      <c r="F204" s="44"/>
      <c r="G204" s="44"/>
      <c r="H204" s="44"/>
      <c r="I204" s="44"/>
      <c r="J204" s="44"/>
    </row>
    <row r="205" spans="1:10" x14ac:dyDescent="0.2">
      <c r="A205" s="44"/>
      <c r="B205" s="44"/>
      <c r="C205" s="44"/>
      <c r="D205" s="44"/>
      <c r="E205" s="44"/>
      <c r="F205" s="44"/>
      <c r="G205" s="44"/>
      <c r="H205" s="44"/>
      <c r="I205" s="44"/>
      <c r="J205" s="44"/>
    </row>
    <row r="206" spans="1:10" x14ac:dyDescent="0.2">
      <c r="A206" s="3"/>
      <c r="B206" s="3"/>
      <c r="C206" s="3"/>
      <c r="D206" s="3"/>
      <c r="E206" s="3"/>
      <c r="F206" s="3"/>
      <c r="G206" s="3"/>
      <c r="H206" s="7"/>
      <c r="I206" s="3"/>
      <c r="J206" s="7"/>
    </row>
    <row r="217" spans="1:10" x14ac:dyDescent="0.2">
      <c r="A217" s="3"/>
      <c r="B217" s="3"/>
      <c r="C217" s="29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5"/>
      <c r="C218" s="29"/>
      <c r="D218" s="3"/>
      <c r="E218" s="3"/>
      <c r="F218" s="3"/>
      <c r="G218" s="3"/>
      <c r="H218" s="3"/>
      <c r="I218" s="3"/>
      <c r="J218" s="3"/>
    </row>
    <row r="232" spans="1:10" x14ac:dyDescent="0.2">
      <c r="A232" s="44"/>
      <c r="B232" s="44"/>
      <c r="C232" s="44"/>
      <c r="D232" s="44"/>
      <c r="E232" s="44"/>
      <c r="F232" s="44"/>
      <c r="G232" s="44"/>
      <c r="H232" s="44"/>
      <c r="I232" s="44"/>
      <c r="J232" s="44"/>
    </row>
    <row r="233" spans="1:10" x14ac:dyDescent="0.2">
      <c r="A233" s="44"/>
      <c r="B233" s="44"/>
      <c r="C233" s="44"/>
      <c r="D233" s="44"/>
      <c r="E233" s="44"/>
      <c r="F233" s="44"/>
      <c r="G233" s="44"/>
      <c r="H233" s="44"/>
      <c r="I233" s="44"/>
      <c r="J233" s="44"/>
    </row>
    <row r="234" spans="1:10" x14ac:dyDescent="0.2">
      <c r="A234" s="44"/>
      <c r="B234" s="44"/>
      <c r="C234" s="44"/>
      <c r="D234" s="44"/>
      <c r="E234" s="44"/>
      <c r="F234" s="44"/>
      <c r="G234" s="44"/>
      <c r="H234" s="44"/>
      <c r="I234" s="44"/>
      <c r="J234" s="44"/>
    </row>
    <row r="235" spans="1:10" x14ac:dyDescent="0.2">
      <c r="A235" s="44"/>
      <c r="B235" s="44"/>
      <c r="C235" s="44"/>
      <c r="D235" s="44"/>
      <c r="E235" s="44"/>
      <c r="F235" s="44"/>
      <c r="G235" s="44"/>
      <c r="H235" s="44"/>
      <c r="I235" s="44"/>
      <c r="J235" s="44"/>
    </row>
    <row r="236" spans="1:10" x14ac:dyDescent="0.2">
      <c r="A236" s="44"/>
      <c r="B236" s="44"/>
      <c r="C236" s="44"/>
      <c r="D236" s="44"/>
      <c r="E236" s="44"/>
      <c r="F236" s="44"/>
      <c r="G236" s="44"/>
      <c r="H236" s="44"/>
      <c r="I236" s="44"/>
      <c r="J236" s="44"/>
    </row>
    <row r="237" spans="1:10" x14ac:dyDescent="0.2">
      <c r="A237" s="44"/>
      <c r="B237" s="44"/>
      <c r="C237" s="44"/>
      <c r="D237" s="44"/>
      <c r="E237" s="44"/>
      <c r="F237" s="44"/>
      <c r="G237" s="44"/>
      <c r="H237" s="44"/>
      <c r="I237" s="44"/>
      <c r="J237" s="44"/>
    </row>
    <row r="238" spans="1:10" x14ac:dyDescent="0.2">
      <c r="A238" s="44"/>
      <c r="B238" s="44"/>
      <c r="C238" s="44"/>
      <c r="D238" s="44"/>
      <c r="E238" s="44"/>
      <c r="F238" s="44"/>
      <c r="G238" s="44"/>
      <c r="H238" s="44"/>
      <c r="I238" s="44"/>
      <c r="J238" s="44"/>
    </row>
    <row r="239" spans="1:10" x14ac:dyDescent="0.2">
      <c r="A239" s="44"/>
      <c r="B239" s="44"/>
      <c r="C239" s="44"/>
      <c r="D239" s="44"/>
      <c r="E239" s="44"/>
      <c r="F239" s="44"/>
      <c r="G239" s="44"/>
      <c r="H239" s="44"/>
      <c r="I239" s="44"/>
      <c r="J239" s="44"/>
    </row>
    <row r="240" spans="1:10" x14ac:dyDescent="0.2">
      <c r="A240" s="44"/>
      <c r="B240" s="44"/>
      <c r="C240" s="44"/>
      <c r="D240" s="44"/>
      <c r="E240" s="44"/>
      <c r="F240" s="44"/>
      <c r="G240" s="44"/>
      <c r="H240" s="44"/>
      <c r="I240" s="44"/>
      <c r="J240" s="44"/>
    </row>
    <row r="241" spans="1:10" x14ac:dyDescent="0.2">
      <c r="A241" s="44"/>
      <c r="B241" s="44"/>
      <c r="C241" s="44"/>
      <c r="D241" s="44"/>
      <c r="E241" s="44"/>
      <c r="F241" s="44"/>
      <c r="G241" s="44"/>
      <c r="H241" s="44"/>
      <c r="I241" s="44"/>
      <c r="J241" s="44"/>
    </row>
    <row r="242" spans="1:10" x14ac:dyDescent="0.2">
      <c r="A242" s="44"/>
      <c r="B242" s="44"/>
      <c r="C242" s="44"/>
      <c r="D242" s="44"/>
      <c r="E242" s="44"/>
      <c r="F242" s="44"/>
      <c r="G242" s="44"/>
      <c r="H242" s="44"/>
      <c r="I242" s="44"/>
      <c r="J242" s="44"/>
    </row>
    <row r="243" spans="1:10" x14ac:dyDescent="0.2">
      <c r="A243" s="44"/>
      <c r="B243" s="44"/>
      <c r="C243" s="44"/>
      <c r="D243" s="44"/>
      <c r="E243" s="44"/>
      <c r="F243" s="44"/>
      <c r="G243" s="44"/>
      <c r="H243" s="44"/>
      <c r="I243" s="44"/>
      <c r="J243" s="44"/>
    </row>
    <row r="244" spans="1:10" x14ac:dyDescent="0.2">
      <c r="A244" s="44"/>
      <c r="B244" s="44"/>
      <c r="C244" s="44"/>
      <c r="D244" s="44"/>
      <c r="E244" s="44"/>
      <c r="F244" s="44"/>
      <c r="G244" s="44"/>
      <c r="H244" s="44"/>
      <c r="I244" s="44"/>
      <c r="J244" s="44"/>
    </row>
    <row r="245" spans="1:10" x14ac:dyDescent="0.2">
      <c r="A245" s="44"/>
      <c r="B245" s="44"/>
      <c r="C245" s="44"/>
      <c r="D245" s="44"/>
      <c r="E245" s="44"/>
      <c r="F245" s="44"/>
      <c r="G245" s="44"/>
      <c r="H245" s="44"/>
      <c r="I245" s="44"/>
      <c r="J245" s="44"/>
    </row>
    <row r="246" spans="1:10" x14ac:dyDescent="0.2">
      <c r="A246" s="44"/>
      <c r="B246" s="44"/>
      <c r="C246" s="44"/>
      <c r="D246" s="44"/>
      <c r="E246" s="44"/>
      <c r="F246" s="44"/>
      <c r="G246" s="44"/>
      <c r="H246" s="44"/>
      <c r="I246" s="44"/>
      <c r="J246" s="44"/>
    </row>
    <row r="247" spans="1:10" x14ac:dyDescent="0.2">
      <c r="A247" s="44"/>
      <c r="B247" s="44"/>
      <c r="C247" s="44"/>
      <c r="D247" s="44"/>
      <c r="E247" s="44"/>
      <c r="F247" s="44"/>
      <c r="G247" s="44"/>
      <c r="H247" s="44"/>
      <c r="I247" s="44"/>
      <c r="J247" s="44"/>
    </row>
    <row r="248" spans="1:10" x14ac:dyDescent="0.2">
      <c r="A248" s="44"/>
      <c r="B248" s="44"/>
      <c r="C248" s="44"/>
      <c r="D248" s="44"/>
      <c r="E248" s="44"/>
      <c r="F248" s="44"/>
      <c r="G248" s="44"/>
      <c r="H248" s="44"/>
      <c r="I248" s="44"/>
      <c r="J248" s="44"/>
    </row>
    <row r="249" spans="1:10" x14ac:dyDescent="0.2">
      <c r="A249" s="44"/>
      <c r="B249" s="44"/>
      <c r="C249" s="44"/>
      <c r="D249" s="44"/>
      <c r="E249" s="44"/>
      <c r="F249" s="44"/>
      <c r="G249" s="44"/>
      <c r="H249" s="44"/>
      <c r="I249" s="44"/>
      <c r="J249" s="44"/>
    </row>
    <row r="250" spans="1:10" x14ac:dyDescent="0.2">
      <c r="A250" s="44"/>
      <c r="B250" s="44"/>
      <c r="C250" s="44"/>
      <c r="D250" s="44"/>
      <c r="E250" s="44"/>
      <c r="F250" s="44"/>
      <c r="G250" s="44"/>
      <c r="H250" s="44"/>
      <c r="I250" s="44"/>
      <c r="J250" s="44"/>
    </row>
    <row r="251" spans="1:10" x14ac:dyDescent="0.2">
      <c r="A251" s="44"/>
      <c r="B251" s="44"/>
      <c r="C251" s="44"/>
      <c r="D251" s="44"/>
      <c r="E251" s="44"/>
      <c r="F251" s="44"/>
      <c r="G251" s="44"/>
      <c r="H251" s="44"/>
      <c r="I251" s="44"/>
      <c r="J251" s="44"/>
    </row>
    <row r="252" spans="1:10" x14ac:dyDescent="0.2">
      <c r="A252" s="44"/>
      <c r="B252" s="44"/>
      <c r="C252" s="44"/>
      <c r="D252" s="44"/>
      <c r="E252" s="44"/>
      <c r="F252" s="44"/>
      <c r="G252" s="44"/>
      <c r="H252" s="44"/>
      <c r="I252" s="44"/>
      <c r="J252" s="44"/>
    </row>
    <row r="253" spans="1:10" x14ac:dyDescent="0.2">
      <c r="A253" s="44"/>
      <c r="B253" s="44"/>
      <c r="C253" s="44"/>
      <c r="D253" s="44"/>
      <c r="E253" s="44"/>
      <c r="F253" s="44"/>
      <c r="G253" s="44"/>
      <c r="H253" s="44"/>
      <c r="I253" s="44"/>
      <c r="J253" s="44"/>
    </row>
    <row r="254" spans="1:10" x14ac:dyDescent="0.2">
      <c r="A254" s="44"/>
      <c r="B254" s="44"/>
      <c r="C254" s="44"/>
      <c r="D254" s="44"/>
      <c r="E254" s="44"/>
      <c r="F254" s="44"/>
      <c r="G254" s="44"/>
      <c r="H254" s="44"/>
      <c r="I254" s="44"/>
      <c r="J254" s="44"/>
    </row>
    <row r="255" spans="1:10" x14ac:dyDescent="0.2">
      <c r="A255" s="44"/>
      <c r="B255" s="44"/>
      <c r="C255" s="44"/>
      <c r="D255" s="44"/>
      <c r="E255" s="44"/>
      <c r="F255" s="44"/>
      <c r="G255" s="44"/>
      <c r="H255" s="44"/>
      <c r="I255" s="44"/>
      <c r="J255" s="44"/>
    </row>
    <row r="256" spans="1:10" x14ac:dyDescent="0.2">
      <c r="A256" s="44"/>
      <c r="B256" s="44"/>
      <c r="C256" s="44"/>
      <c r="D256" s="44"/>
      <c r="E256" s="44"/>
      <c r="F256" s="44"/>
      <c r="G256" s="44"/>
      <c r="H256" s="44"/>
      <c r="I256" s="44"/>
      <c r="J256" s="44"/>
    </row>
    <row r="257" spans="1:10" x14ac:dyDescent="0.2">
      <c r="A257" s="44"/>
      <c r="B257" s="44"/>
      <c r="C257" s="44"/>
      <c r="D257" s="44"/>
      <c r="E257" s="44"/>
      <c r="F257" s="44"/>
      <c r="G257" s="44"/>
      <c r="H257" s="44"/>
      <c r="I257" s="44"/>
      <c r="J257" s="44"/>
    </row>
    <row r="258" spans="1:10" x14ac:dyDescent="0.2">
      <c r="A258" s="44"/>
      <c r="B258" s="44"/>
      <c r="C258" s="44"/>
      <c r="D258" s="44"/>
      <c r="E258" s="44"/>
      <c r="F258" s="44"/>
      <c r="G258" s="44"/>
      <c r="H258" s="44"/>
      <c r="I258" s="44"/>
      <c r="J258" s="44"/>
    </row>
    <row r="259" spans="1:10" x14ac:dyDescent="0.2">
      <c r="A259" s="44"/>
      <c r="B259" s="44"/>
      <c r="C259" s="44"/>
      <c r="D259" s="44"/>
      <c r="E259" s="44"/>
      <c r="F259" s="44"/>
      <c r="G259" s="44"/>
      <c r="H259" s="44"/>
      <c r="I259" s="44"/>
      <c r="J259" s="44"/>
    </row>
    <row r="260" spans="1:10" x14ac:dyDescent="0.2">
      <c r="A260" s="44"/>
      <c r="B260" s="44"/>
      <c r="C260" s="44"/>
      <c r="D260" s="44"/>
      <c r="E260" s="44"/>
      <c r="F260" s="44"/>
      <c r="G260" s="44"/>
      <c r="H260" s="44"/>
      <c r="I260" s="44"/>
      <c r="J260" s="44"/>
    </row>
    <row r="261" spans="1:10" x14ac:dyDescent="0.2">
      <c r="A261" s="44"/>
      <c r="B261" s="44"/>
      <c r="C261" s="44"/>
      <c r="D261" s="44"/>
      <c r="E261" s="44"/>
      <c r="F261" s="44"/>
      <c r="G261" s="44"/>
      <c r="H261" s="44"/>
      <c r="I261" s="44"/>
      <c r="J261" s="44"/>
    </row>
    <row r="262" spans="1:10" x14ac:dyDescent="0.2">
      <c r="A262" s="44"/>
      <c r="B262" s="44"/>
      <c r="C262" s="44"/>
      <c r="D262" s="44"/>
      <c r="E262" s="44"/>
      <c r="F262" s="44"/>
      <c r="G262" s="44"/>
      <c r="H262" s="44"/>
      <c r="I262" s="44"/>
      <c r="J262" s="44"/>
    </row>
    <row r="263" spans="1:10" x14ac:dyDescent="0.2">
      <c r="A263" s="44"/>
      <c r="B263" s="44"/>
      <c r="C263" s="44"/>
      <c r="D263" s="44"/>
      <c r="E263" s="44"/>
      <c r="F263" s="44"/>
      <c r="G263" s="44"/>
      <c r="H263" s="44"/>
      <c r="I263" s="44"/>
      <c r="J263" s="44"/>
    </row>
    <row r="264" spans="1:10" x14ac:dyDescent="0.2">
      <c r="A264" s="44"/>
      <c r="B264" s="44"/>
      <c r="C264" s="44"/>
      <c r="D264" s="44"/>
      <c r="E264" s="44"/>
      <c r="F264" s="44"/>
      <c r="G264" s="44"/>
      <c r="H264" s="44"/>
      <c r="I264" s="44"/>
      <c r="J264" s="44"/>
    </row>
    <row r="265" spans="1:10" x14ac:dyDescent="0.2">
      <c r="A265" s="44"/>
      <c r="B265" s="44"/>
      <c r="C265" s="44"/>
      <c r="D265" s="44"/>
      <c r="E265" s="44"/>
      <c r="F265" s="44"/>
      <c r="G265" s="44"/>
      <c r="H265" s="44"/>
      <c r="I265" s="44"/>
      <c r="J265" s="44"/>
    </row>
    <row r="266" spans="1:10" x14ac:dyDescent="0.2">
      <c r="A266" s="44"/>
      <c r="B266" s="44"/>
      <c r="C266" s="44"/>
      <c r="D266" s="44"/>
      <c r="E266" s="44"/>
      <c r="F266" s="44"/>
      <c r="G266" s="44"/>
      <c r="H266" s="44"/>
      <c r="I266" s="44"/>
      <c r="J266" s="44"/>
    </row>
    <row r="267" spans="1:10" x14ac:dyDescent="0.2">
      <c r="A267" s="44"/>
      <c r="B267" s="44"/>
      <c r="C267" s="44"/>
      <c r="D267" s="44"/>
      <c r="E267" s="44"/>
      <c r="F267" s="44"/>
      <c r="G267" s="44"/>
      <c r="H267" s="44"/>
      <c r="I267" s="44"/>
      <c r="J267" s="44"/>
    </row>
    <row r="268" spans="1:10" x14ac:dyDescent="0.2">
      <c r="A268" s="44"/>
      <c r="B268" s="44"/>
      <c r="C268" s="44"/>
      <c r="D268" s="44"/>
      <c r="E268" s="44"/>
      <c r="F268" s="44"/>
      <c r="G268" s="44"/>
      <c r="H268" s="44"/>
      <c r="I268" s="44"/>
      <c r="J268" s="44"/>
    </row>
    <row r="269" spans="1:10" x14ac:dyDescent="0.2">
      <c r="A269" s="44"/>
      <c r="B269" s="44"/>
      <c r="C269" s="44"/>
      <c r="D269" s="44"/>
      <c r="E269" s="44"/>
      <c r="F269" s="44"/>
      <c r="G269" s="44"/>
      <c r="H269" s="44"/>
      <c r="I269" s="44"/>
      <c r="J269" s="44"/>
    </row>
    <row r="270" spans="1:10" x14ac:dyDescent="0.2">
      <c r="A270" s="44"/>
      <c r="B270" s="44"/>
      <c r="C270" s="44"/>
      <c r="D270" s="44"/>
      <c r="E270" s="44"/>
      <c r="F270" s="44"/>
      <c r="G270" s="44"/>
      <c r="H270" s="44"/>
      <c r="I270" s="44"/>
      <c r="J270" s="44"/>
    </row>
    <row r="271" spans="1:10" x14ac:dyDescent="0.2">
      <c r="A271" s="44"/>
      <c r="B271" s="44"/>
      <c r="C271" s="44"/>
      <c r="D271" s="44"/>
      <c r="E271" s="44"/>
      <c r="F271" s="44"/>
      <c r="G271" s="44"/>
      <c r="H271" s="44"/>
      <c r="I271" s="44"/>
      <c r="J271" s="44"/>
    </row>
    <row r="272" spans="1:10" x14ac:dyDescent="0.2">
      <c r="A272" s="44"/>
      <c r="B272" s="44"/>
      <c r="C272" s="44"/>
      <c r="D272" s="44"/>
      <c r="E272" s="44"/>
      <c r="F272" s="44"/>
      <c r="G272" s="44"/>
      <c r="H272" s="44"/>
      <c r="I272" s="44"/>
      <c r="J272" s="44"/>
    </row>
    <row r="273" spans="1:10" x14ac:dyDescent="0.2">
      <c r="A273" s="44"/>
      <c r="B273" s="44"/>
      <c r="C273" s="44"/>
      <c r="D273" s="44"/>
      <c r="E273" s="44"/>
      <c r="F273" s="44"/>
      <c r="G273" s="44"/>
      <c r="H273" s="44"/>
      <c r="I273" s="44"/>
      <c r="J273" s="44"/>
    </row>
    <row r="274" spans="1:10" x14ac:dyDescent="0.2">
      <c r="A274" s="44"/>
      <c r="B274" s="44"/>
      <c r="C274" s="44"/>
      <c r="D274" s="44"/>
      <c r="E274" s="44"/>
      <c r="F274" s="44"/>
      <c r="G274" s="44"/>
      <c r="H274" s="44"/>
      <c r="I274" s="44"/>
      <c r="J274" s="44"/>
    </row>
    <row r="275" spans="1:10" x14ac:dyDescent="0.2">
      <c r="A275" s="44"/>
      <c r="B275" s="44"/>
      <c r="C275" s="44"/>
      <c r="D275" s="44"/>
      <c r="E275" s="44"/>
      <c r="F275" s="44"/>
      <c r="G275" s="44"/>
      <c r="H275" s="44"/>
      <c r="I275" s="44"/>
      <c r="J275" s="44"/>
    </row>
    <row r="276" spans="1:10" x14ac:dyDescent="0.2">
      <c r="A276" s="44"/>
      <c r="B276" s="44"/>
      <c r="C276" s="44"/>
      <c r="D276" s="44"/>
      <c r="E276" s="44"/>
      <c r="F276" s="44"/>
      <c r="G276" s="44"/>
      <c r="H276" s="44"/>
      <c r="I276" s="44"/>
      <c r="J276" s="44"/>
    </row>
    <row r="277" spans="1:10" x14ac:dyDescent="0.2">
      <c r="A277" s="44"/>
      <c r="B277" s="44"/>
      <c r="C277" s="44"/>
      <c r="D277" s="44"/>
      <c r="E277" s="44"/>
      <c r="F277" s="44"/>
      <c r="G277" s="44"/>
      <c r="H277" s="44"/>
      <c r="I277" s="44"/>
      <c r="J277" s="44"/>
    </row>
  </sheetData>
  <mergeCells count="134">
    <mergeCell ref="A128:J128"/>
    <mergeCell ref="A132:J132"/>
    <mergeCell ref="A159:A161"/>
    <mergeCell ref="B159:B161"/>
    <mergeCell ref="C159:C161"/>
    <mergeCell ref="D159:D161"/>
    <mergeCell ref="E159:E161"/>
    <mergeCell ref="F159:I159"/>
    <mergeCell ref="J159:J161"/>
    <mergeCell ref="F160:F161"/>
    <mergeCell ref="G160:G161"/>
    <mergeCell ref="H160:I160"/>
    <mergeCell ref="A139:A141"/>
    <mergeCell ref="B139:B141"/>
    <mergeCell ref="C139:C141"/>
    <mergeCell ref="D139:D141"/>
    <mergeCell ref="E139:E141"/>
    <mergeCell ref="F139:I139"/>
    <mergeCell ref="J139:J141"/>
    <mergeCell ref="F140:F141"/>
    <mergeCell ref="G140:G141"/>
    <mergeCell ref="H140:I140"/>
    <mergeCell ref="A142:J142"/>
    <mergeCell ref="A149:J149"/>
    <mergeCell ref="A95:J95"/>
    <mergeCell ref="A101:J101"/>
    <mergeCell ref="A125:A127"/>
    <mergeCell ref="B125:B127"/>
    <mergeCell ref="C125:C127"/>
    <mergeCell ref="D125:D127"/>
    <mergeCell ref="E125:E127"/>
    <mergeCell ref="F125:I125"/>
    <mergeCell ref="J125:J127"/>
    <mergeCell ref="F107:I107"/>
    <mergeCell ref="J107:J109"/>
    <mergeCell ref="F108:F109"/>
    <mergeCell ref="G108:G109"/>
    <mergeCell ref="H108:I108"/>
    <mergeCell ref="A107:A109"/>
    <mergeCell ref="B107:B109"/>
    <mergeCell ref="C107:C109"/>
    <mergeCell ref="D107:D109"/>
    <mergeCell ref="E107:E109"/>
    <mergeCell ref="A110:J110"/>
    <mergeCell ref="A116:J116"/>
    <mergeCell ref="F126:F127"/>
    <mergeCell ref="G126:G127"/>
    <mergeCell ref="H126:I126"/>
    <mergeCell ref="A85:J85"/>
    <mergeCell ref="A92:A94"/>
    <mergeCell ref="B92:B94"/>
    <mergeCell ref="C92:C94"/>
    <mergeCell ref="D92:D94"/>
    <mergeCell ref="E92:E94"/>
    <mergeCell ref="F92:I92"/>
    <mergeCell ref="J92:J94"/>
    <mergeCell ref="F93:F94"/>
    <mergeCell ref="G93:G94"/>
    <mergeCell ref="H93:I93"/>
    <mergeCell ref="A74:J74"/>
    <mergeCell ref="F52:F53"/>
    <mergeCell ref="G52:G53"/>
    <mergeCell ref="H52:I52"/>
    <mergeCell ref="A54:J54"/>
    <mergeCell ref="A64:J64"/>
    <mergeCell ref="A71:A73"/>
    <mergeCell ref="B71:B73"/>
    <mergeCell ref="C71:C73"/>
    <mergeCell ref="D71:D73"/>
    <mergeCell ref="E71:E73"/>
    <mergeCell ref="F71:I71"/>
    <mergeCell ref="J71:J73"/>
    <mergeCell ref="F72:F73"/>
    <mergeCell ref="G72:G73"/>
    <mergeCell ref="H72:I72"/>
    <mergeCell ref="G31:G32"/>
    <mergeCell ref="H31:I31"/>
    <mergeCell ref="A33:J33"/>
    <mergeCell ref="A44:J44"/>
    <mergeCell ref="A51:A53"/>
    <mergeCell ref="B51:B53"/>
    <mergeCell ref="C51:C53"/>
    <mergeCell ref="D51:D53"/>
    <mergeCell ref="E51:E53"/>
    <mergeCell ref="F51:I51"/>
    <mergeCell ref="J51:J53"/>
    <mergeCell ref="F174:F175"/>
    <mergeCell ref="G174:G175"/>
    <mergeCell ref="H174:I174"/>
    <mergeCell ref="A11:J11"/>
    <mergeCell ref="A3:B3"/>
    <mergeCell ref="A8:A10"/>
    <mergeCell ref="B8:B10"/>
    <mergeCell ref="C8:C10"/>
    <mergeCell ref="D8:D10"/>
    <mergeCell ref="E8:E10"/>
    <mergeCell ref="F8:I8"/>
    <mergeCell ref="J8:J10"/>
    <mergeCell ref="F9:F10"/>
    <mergeCell ref="G9:G10"/>
    <mergeCell ref="H9:I9"/>
    <mergeCell ref="A23:J23"/>
    <mergeCell ref="A30:A32"/>
    <mergeCell ref="B30:B32"/>
    <mergeCell ref="C30:C32"/>
    <mergeCell ref="D30:D32"/>
    <mergeCell ref="E30:E32"/>
    <mergeCell ref="F30:I30"/>
    <mergeCell ref="J30:J32"/>
    <mergeCell ref="F31:F32"/>
    <mergeCell ref="A165:J165"/>
    <mergeCell ref="A162:J162"/>
    <mergeCell ref="A182:J182"/>
    <mergeCell ref="A176:J176"/>
    <mergeCell ref="B194:C194"/>
    <mergeCell ref="B197:C197"/>
    <mergeCell ref="E197:J197"/>
    <mergeCell ref="A190:J190"/>
    <mergeCell ref="A191:A193"/>
    <mergeCell ref="B191:C193"/>
    <mergeCell ref="D191:D193"/>
    <mergeCell ref="E191:E193"/>
    <mergeCell ref="F191:I191"/>
    <mergeCell ref="J191:J193"/>
    <mergeCell ref="F192:F193"/>
    <mergeCell ref="G192:G193"/>
    <mergeCell ref="H192:I192"/>
    <mergeCell ref="A173:A175"/>
    <mergeCell ref="B173:B175"/>
    <mergeCell ref="C173:C175"/>
    <mergeCell ref="D173:D175"/>
    <mergeCell ref="E173:E175"/>
    <mergeCell ref="F173:I173"/>
    <mergeCell ref="J173:J175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IM_I_STACJ.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2021-05-09T15:32:04Z</dcterms:modified>
</cp:coreProperties>
</file>